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<sst xmlns="http://schemas.openxmlformats.org/spreadsheetml/2006/main" count="110" uniqueCount="49">
  <si>
    <r>
      <t>2023</t>
    </r>
    <r>
      <rPr>
        <b/>
        <sz val="16"/>
        <rFont val="方正粗黑宋简体"/>
        <family val="0"/>
      </rPr>
      <t>年蓬江区中小学教师招聘（本地专场、本地第二专场）拟聘用人员名单（第三批）</t>
    </r>
  </si>
  <si>
    <t>序号</t>
  </si>
  <si>
    <t>招聘单位</t>
  </si>
  <si>
    <t>姓名</t>
  </si>
  <si>
    <t>招聘岗位</t>
  </si>
  <si>
    <t>准考证号</t>
  </si>
  <si>
    <t>初试成绩（或笔试成绩）</t>
  </si>
  <si>
    <t>复试成绩（或面试成绩）</t>
  </si>
  <si>
    <t>综合成绩</t>
  </si>
  <si>
    <t>毕业院校</t>
  </si>
  <si>
    <t>学历</t>
  </si>
  <si>
    <t>学位</t>
  </si>
  <si>
    <t>专业</t>
  </si>
  <si>
    <t>体检</t>
  </si>
  <si>
    <t>考察</t>
  </si>
  <si>
    <t>聘用情况</t>
  </si>
  <si>
    <t>送审批次</t>
  </si>
  <si>
    <t>备注</t>
  </si>
  <si>
    <t>蓬江区教育局</t>
  </si>
  <si>
    <t>伍哲诗</t>
  </si>
  <si>
    <t>硕士</t>
  </si>
  <si>
    <t>合格</t>
  </si>
  <si>
    <t>拟聘用</t>
  </si>
  <si>
    <t>第一批</t>
  </si>
  <si>
    <t>本地专场</t>
  </si>
  <si>
    <t>戴嘉欣</t>
  </si>
  <si>
    <t>广东财经大学华商学院</t>
  </si>
  <si>
    <t>本科</t>
  </si>
  <si>
    <t>学士</t>
  </si>
  <si>
    <t>汉语国际教育</t>
  </si>
  <si>
    <t>第三批</t>
  </si>
  <si>
    <t>刘彩凤</t>
  </si>
  <si>
    <t>广东药科大学</t>
  </si>
  <si>
    <t>食品科学与工程</t>
  </si>
  <si>
    <t>莫韵宜</t>
  </si>
  <si>
    <t>广东石油化工学院</t>
  </si>
  <si>
    <t>数学与应用数学</t>
  </si>
  <si>
    <t>何伴珍</t>
  </si>
  <si>
    <t>广东工业大学</t>
  </si>
  <si>
    <t>市场营销</t>
  </si>
  <si>
    <t>周霞</t>
  </si>
  <si>
    <t>湖南师范大学</t>
  </si>
  <si>
    <t>物理学</t>
  </si>
  <si>
    <t>莫东立</t>
  </si>
  <si>
    <t>岭南师范学院</t>
  </si>
  <si>
    <t>谢程</t>
  </si>
  <si>
    <t>陈柳霞</t>
  </si>
  <si>
    <t>广东第二师范学院</t>
  </si>
  <si>
    <t>特殊教育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</si>
</sst>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DejaVu Sans"/>
      <family val="0"/>
    </font>
    <font>
      <b/>
      <sz val="10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6"/>
      <name val="方正粗黑宋简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/>
      <protection/>
    </xf>
    <xf numFmtId="176" fontId="45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home\jyj-019\&#25945;&#32946;&#23616;&#30005;&#33041;&#36164;&#26009;\f&#30424;\&#25307;&#32856;\2023\&#21306;&#25307;&#32856;\10.&#36865;&#23457;\&#26412;&#22320;171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1人"/>
      <sheetName val="Sheet2"/>
      <sheetName val="Sheet3"/>
    </sheetNames>
    <sheetDataSet>
      <sheetData sheetId="0">
        <row r="3">
          <cell r="B3" t="str">
            <v>胡晴</v>
          </cell>
          <cell r="C3" t="str">
            <v>20232001</v>
          </cell>
          <cell r="D3" t="str">
            <v>初中语文（一）</v>
          </cell>
          <cell r="E3">
            <v>50231136</v>
          </cell>
          <cell r="F3">
            <v>74.3</v>
          </cell>
          <cell r="G3">
            <v>83.8</v>
          </cell>
          <cell r="H3">
            <v>80.94999999999999</v>
          </cell>
          <cell r="I3">
            <v>1</v>
          </cell>
          <cell r="J3" t="str">
            <v>430821199701124847</v>
          </cell>
          <cell r="K3" t="str">
            <v>19974475846</v>
          </cell>
          <cell r="L3" t="str">
            <v>2019-06-20</v>
          </cell>
          <cell r="M3" t="str">
            <v>本科</v>
          </cell>
          <cell r="N3" t="str">
            <v>学前教育</v>
          </cell>
          <cell r="O3" t="str">
            <v>湖南女子学院</v>
          </cell>
        </row>
        <row r="4">
          <cell r="B4" t="str">
            <v>曾舒萍</v>
          </cell>
          <cell r="C4" t="str">
            <v>20232001</v>
          </cell>
          <cell r="D4" t="str">
            <v>初中语文（一）</v>
          </cell>
          <cell r="E4">
            <v>50230664</v>
          </cell>
          <cell r="F4">
            <v>66.45</v>
          </cell>
          <cell r="G4">
            <v>86.2</v>
          </cell>
          <cell r="H4">
            <v>80.27499999999999</v>
          </cell>
          <cell r="I4">
            <v>2</v>
          </cell>
          <cell r="J4" t="str">
            <v>440221200006020928</v>
          </cell>
          <cell r="K4" t="str">
            <v>17818642469</v>
          </cell>
          <cell r="L4" t="str">
            <v>2023-07-31</v>
          </cell>
          <cell r="M4" t="str">
            <v>本科</v>
          </cell>
          <cell r="N4" t="str">
            <v>汉语言文学</v>
          </cell>
          <cell r="O4" t="str">
            <v>华南农业大学珠江学院</v>
          </cell>
        </row>
        <row r="5">
          <cell r="B5" t="str">
            <v>王敏</v>
          </cell>
          <cell r="C5" t="str">
            <v>20232001</v>
          </cell>
          <cell r="D5" t="str">
            <v>初中语文（一）</v>
          </cell>
          <cell r="E5">
            <v>50230357</v>
          </cell>
          <cell r="F5">
            <v>71.2</v>
          </cell>
          <cell r="G5">
            <v>82.4</v>
          </cell>
          <cell r="H5">
            <v>79.03999999999999</v>
          </cell>
          <cell r="I5">
            <v>3</v>
          </cell>
          <cell r="J5" t="str">
            <v>430426199810010080</v>
          </cell>
          <cell r="K5" t="str">
            <v>17775881610</v>
          </cell>
          <cell r="L5" t="str">
            <v>2021-06-25</v>
          </cell>
          <cell r="M5" t="str">
            <v>本科</v>
          </cell>
          <cell r="N5" t="str">
            <v>工程管理</v>
          </cell>
          <cell r="O5" t="str">
            <v>湖南工商大学</v>
          </cell>
        </row>
        <row r="6">
          <cell r="B6" t="str">
            <v>梁沛桦</v>
          </cell>
          <cell r="C6" t="str">
            <v>20232001</v>
          </cell>
          <cell r="D6" t="str">
            <v>初中语文（一）</v>
          </cell>
          <cell r="E6">
            <v>50232865</v>
          </cell>
          <cell r="F6">
            <v>66.25</v>
          </cell>
          <cell r="G6">
            <v>83.2</v>
          </cell>
          <cell r="H6">
            <v>78.115</v>
          </cell>
          <cell r="I6">
            <v>4</v>
          </cell>
          <cell r="J6" t="str">
            <v>440782200011038620</v>
          </cell>
          <cell r="K6" t="str">
            <v>13702588732</v>
          </cell>
          <cell r="L6" t="str">
            <v>2023-06-28</v>
          </cell>
          <cell r="M6" t="str">
            <v>本科</v>
          </cell>
          <cell r="N6" t="str">
            <v>汉语言文学</v>
          </cell>
          <cell r="O6" t="str">
            <v>嘉应学院</v>
          </cell>
        </row>
        <row r="7">
          <cell r="B7" t="str">
            <v>廖月霞</v>
          </cell>
          <cell r="C7" t="str">
            <v>20232001</v>
          </cell>
          <cell r="D7" t="str">
            <v>初中语文（一）</v>
          </cell>
          <cell r="E7">
            <v>50230969</v>
          </cell>
          <cell r="F7">
            <v>69.5</v>
          </cell>
          <cell r="G7">
            <v>81.4</v>
          </cell>
          <cell r="H7">
            <v>77.83</v>
          </cell>
          <cell r="I7">
            <v>5</v>
          </cell>
          <cell r="J7" t="str">
            <v>440702199410232124</v>
          </cell>
          <cell r="K7" t="str">
            <v>13250464611</v>
          </cell>
          <cell r="L7" t="str">
            <v>2017-06-30</v>
          </cell>
          <cell r="M7" t="str">
            <v>本科</v>
          </cell>
          <cell r="N7" t="str">
            <v>新闻学</v>
          </cell>
          <cell r="O7" t="str">
            <v>韶关学院</v>
          </cell>
        </row>
        <row r="8">
          <cell r="B8" t="str">
            <v>梁燕婷</v>
          </cell>
          <cell r="C8" t="str">
            <v>20232001</v>
          </cell>
          <cell r="D8" t="str">
            <v>初中语文（一）</v>
          </cell>
          <cell r="E8">
            <v>50232686</v>
          </cell>
          <cell r="F8">
            <v>59.9</v>
          </cell>
          <cell r="G8">
            <v>84.4</v>
          </cell>
          <cell r="H8">
            <v>77.05</v>
          </cell>
          <cell r="I8">
            <v>6</v>
          </cell>
          <cell r="J8" t="str">
            <v>44078319970304212X</v>
          </cell>
          <cell r="K8" t="str">
            <v>13431783420</v>
          </cell>
          <cell r="L8" t="str">
            <v>2020-06-20</v>
          </cell>
          <cell r="M8" t="str">
            <v>本科</v>
          </cell>
          <cell r="N8" t="str">
            <v>汉语言文学</v>
          </cell>
          <cell r="O8" t="str">
            <v>中山大学新华学院</v>
          </cell>
        </row>
        <row r="9">
          <cell r="B9" t="str">
            <v>汤婉婷</v>
          </cell>
          <cell r="C9" t="str">
            <v>20232001</v>
          </cell>
          <cell r="D9" t="str">
            <v>初中语文（一）</v>
          </cell>
          <cell r="E9">
            <v>50233068</v>
          </cell>
          <cell r="F9">
            <v>65.8</v>
          </cell>
          <cell r="G9">
            <v>81.6</v>
          </cell>
          <cell r="H9">
            <v>76.85999999999999</v>
          </cell>
          <cell r="I9">
            <v>7</v>
          </cell>
          <cell r="J9" t="str">
            <v>411481199511095127</v>
          </cell>
          <cell r="K9" t="str">
            <v>18137055821</v>
          </cell>
          <cell r="L9" t="str">
            <v>2019-07-01</v>
          </cell>
          <cell r="M9" t="str">
            <v>本科</v>
          </cell>
          <cell r="N9" t="str">
            <v>电子科学与技术</v>
          </cell>
          <cell r="O9" t="str">
            <v>河南工程学院</v>
          </cell>
        </row>
        <row r="10">
          <cell r="B10" t="str">
            <v>周晓彤</v>
          </cell>
          <cell r="C10" t="str">
            <v>20232001</v>
          </cell>
          <cell r="D10" t="str">
            <v>初中语文（一）</v>
          </cell>
          <cell r="E10">
            <v>50232960</v>
          </cell>
          <cell r="F10">
            <v>61</v>
          </cell>
          <cell r="G10">
            <v>81.4</v>
          </cell>
          <cell r="H10">
            <v>75.28</v>
          </cell>
          <cell r="I10">
            <v>8</v>
          </cell>
          <cell r="J10" t="str">
            <v>440681200103264746</v>
          </cell>
          <cell r="K10" t="str">
            <v>14767984946</v>
          </cell>
          <cell r="L10" t="str">
            <v>2023-06-20</v>
          </cell>
          <cell r="M10" t="str">
            <v>本科</v>
          </cell>
          <cell r="N10" t="str">
            <v>汉语言文学</v>
          </cell>
          <cell r="O10" t="str">
            <v>岭南师范学院</v>
          </cell>
        </row>
        <row r="11">
          <cell r="B11" t="str">
            <v>伍哲诗</v>
          </cell>
          <cell r="C11" t="str">
            <v>20232001</v>
          </cell>
          <cell r="D11" t="str">
            <v>初中语文（一）</v>
          </cell>
          <cell r="E11">
            <v>50231975</v>
          </cell>
          <cell r="F11">
            <v>68</v>
          </cell>
          <cell r="G11">
            <v>77.2</v>
          </cell>
          <cell r="H11">
            <v>74.44</v>
          </cell>
          <cell r="I11">
            <v>9</v>
          </cell>
          <cell r="J11" t="str">
            <v>430524199605064429</v>
          </cell>
          <cell r="K11" t="str">
            <v>17267232219</v>
          </cell>
          <cell r="L11" t="str">
            <v>2021-06-17</v>
          </cell>
          <cell r="M11" t="str">
            <v>研究生</v>
          </cell>
          <cell r="N11" t="str">
            <v>中国古代文学</v>
          </cell>
          <cell r="O11" t="str">
            <v>湖南师范大学</v>
          </cell>
        </row>
        <row r="12">
          <cell r="B12" t="str">
            <v>李岗颜</v>
          </cell>
          <cell r="C12" t="str">
            <v>20232001</v>
          </cell>
          <cell r="D12" t="str">
            <v>初中语文（一）</v>
          </cell>
          <cell r="E12">
            <v>50231137</v>
          </cell>
          <cell r="F12">
            <v>64.25</v>
          </cell>
          <cell r="G12">
            <v>78.8</v>
          </cell>
          <cell r="H12">
            <v>74.435</v>
          </cell>
          <cell r="I12">
            <v>10</v>
          </cell>
          <cell r="J12" t="str">
            <v>440784199510241225</v>
          </cell>
          <cell r="K12" t="str">
            <v>18219113396</v>
          </cell>
          <cell r="L12" t="str">
            <v>2018-06-26</v>
          </cell>
          <cell r="M12" t="str">
            <v>本科</v>
          </cell>
          <cell r="N12" t="str">
            <v>汉语言文学</v>
          </cell>
          <cell r="O12" t="str">
            <v>五邑大学</v>
          </cell>
        </row>
        <row r="13">
          <cell r="B13" t="str">
            <v>梁铱娜</v>
          </cell>
          <cell r="C13" t="str">
            <v>20232002</v>
          </cell>
          <cell r="D13" t="str">
            <v>初中语文（二）</v>
          </cell>
          <cell r="E13">
            <v>50230640</v>
          </cell>
          <cell r="F13">
            <v>60.5</v>
          </cell>
          <cell r="G13">
            <v>84</v>
          </cell>
          <cell r="H13">
            <v>76.95</v>
          </cell>
          <cell r="I13" t="str">
            <v>11</v>
          </cell>
          <cell r="J13" t="str">
            <v>440783199512081820</v>
          </cell>
          <cell r="K13">
            <v>15992199339</v>
          </cell>
          <cell r="L13" t="str">
            <v>2019-06-26</v>
          </cell>
          <cell r="M13" t="str">
            <v>本科</v>
          </cell>
          <cell r="N13" t="str">
            <v>汉语言文学</v>
          </cell>
          <cell r="O13" t="str">
            <v>五邑大学</v>
          </cell>
        </row>
        <row r="14">
          <cell r="B14" t="str">
            <v>余瑜</v>
          </cell>
          <cell r="C14" t="str">
            <v>20232002</v>
          </cell>
          <cell r="D14" t="str">
            <v>初中语文（二）</v>
          </cell>
          <cell r="E14">
            <v>50230261</v>
          </cell>
          <cell r="F14">
            <v>68.25</v>
          </cell>
          <cell r="G14">
            <v>85</v>
          </cell>
          <cell r="H14">
            <v>79.975</v>
          </cell>
          <cell r="I14" t="str">
            <v>2</v>
          </cell>
          <cell r="J14" t="str">
            <v>440681199710273665</v>
          </cell>
          <cell r="K14" t="str">
            <v>18924858816</v>
          </cell>
          <cell r="L14" t="str">
            <v>2020-06-28</v>
          </cell>
          <cell r="M14" t="str">
            <v>本科</v>
          </cell>
          <cell r="N14" t="str">
            <v>国际经济与贸易</v>
          </cell>
          <cell r="O14" t="str">
            <v>东莞理工学院</v>
          </cell>
        </row>
        <row r="15">
          <cell r="B15" t="str">
            <v>黄韵冰</v>
          </cell>
          <cell r="C15" t="str">
            <v>20232002</v>
          </cell>
          <cell r="D15" t="str">
            <v>初中语文（二）</v>
          </cell>
          <cell r="E15">
            <v>50230977</v>
          </cell>
          <cell r="F15">
            <v>60.95</v>
          </cell>
          <cell r="G15">
            <v>87.6</v>
          </cell>
          <cell r="H15">
            <v>79.605</v>
          </cell>
          <cell r="I15" t="str">
            <v>3</v>
          </cell>
          <cell r="J15" t="str">
            <v>440782200001076826</v>
          </cell>
          <cell r="K15" t="str">
            <v>15819922068</v>
          </cell>
          <cell r="L15" t="str">
            <v>2022-06-26</v>
          </cell>
          <cell r="M15" t="str">
            <v>本科</v>
          </cell>
          <cell r="N15" t="str">
            <v>汉语言文学</v>
          </cell>
          <cell r="O15" t="str">
            <v>五邑大学</v>
          </cell>
        </row>
        <row r="16">
          <cell r="B16" t="str">
            <v>刘哲</v>
          </cell>
          <cell r="C16" t="str">
            <v>20232002</v>
          </cell>
          <cell r="D16" t="str">
            <v>初中语文（二）</v>
          </cell>
          <cell r="E16">
            <v>50231249</v>
          </cell>
          <cell r="F16">
            <v>65.9</v>
          </cell>
          <cell r="G16">
            <v>85.4</v>
          </cell>
          <cell r="H16">
            <v>79.55</v>
          </cell>
          <cell r="I16" t="str">
            <v>4</v>
          </cell>
          <cell r="J16" t="str">
            <v>440782199905237324</v>
          </cell>
          <cell r="K16">
            <v>13422553822</v>
          </cell>
          <cell r="L16">
            <v>44358</v>
          </cell>
          <cell r="M16" t="str">
            <v>本科</v>
          </cell>
          <cell r="N16" t="str">
            <v>交通工程</v>
          </cell>
          <cell r="O16" t="str">
            <v>五邑大学</v>
          </cell>
        </row>
        <row r="17">
          <cell r="B17" t="str">
            <v>梁玉怡</v>
          </cell>
          <cell r="C17" t="str">
            <v>20232002</v>
          </cell>
          <cell r="D17" t="str">
            <v>初中语文（二）</v>
          </cell>
          <cell r="E17">
            <v>50230829</v>
          </cell>
          <cell r="F17">
            <v>74</v>
          </cell>
          <cell r="G17">
            <v>81.4</v>
          </cell>
          <cell r="H17">
            <v>79.18</v>
          </cell>
          <cell r="I17" t="str">
            <v>5</v>
          </cell>
          <cell r="J17" t="str">
            <v>440785199902175825</v>
          </cell>
          <cell r="K17" t="str">
            <v>13676178277</v>
          </cell>
          <cell r="L17" t="str">
            <v>2023-06-20</v>
          </cell>
          <cell r="M17" t="str">
            <v>研究生</v>
          </cell>
          <cell r="N17" t="str">
            <v>学科教学硕士（专业硕士）</v>
          </cell>
          <cell r="O17" t="str">
            <v>河北科技师范学院</v>
          </cell>
        </row>
        <row r="18">
          <cell r="B18" t="str">
            <v>胡颖清</v>
          </cell>
          <cell r="C18" t="str">
            <v>20232002</v>
          </cell>
          <cell r="D18" t="str">
            <v>初中语文（二）</v>
          </cell>
          <cell r="E18">
            <v>50233051</v>
          </cell>
          <cell r="F18">
            <v>58.75</v>
          </cell>
          <cell r="G18">
            <v>84.6</v>
          </cell>
          <cell r="H18">
            <v>76.845</v>
          </cell>
          <cell r="I18" t="str">
            <v>11</v>
          </cell>
          <cell r="J18" t="str">
            <v>440784200008060000</v>
          </cell>
          <cell r="K18">
            <v>18029632531</v>
          </cell>
          <cell r="L18" t="str">
            <v>2023-06-30</v>
          </cell>
          <cell r="M18" t="str">
            <v>本科</v>
          </cell>
          <cell r="N18" t="str">
            <v>汉语言文学</v>
          </cell>
          <cell r="O18" t="str">
            <v>广东技术师范大学</v>
          </cell>
        </row>
        <row r="19">
          <cell r="B19" t="str">
            <v>刘碧欣</v>
          </cell>
          <cell r="C19" t="str">
            <v>20232002</v>
          </cell>
          <cell r="D19" t="str">
            <v>初中语文（二）</v>
          </cell>
          <cell r="E19">
            <v>50231873</v>
          </cell>
          <cell r="F19">
            <v>64.15</v>
          </cell>
          <cell r="G19">
            <v>85.4</v>
          </cell>
          <cell r="H19">
            <v>79.025</v>
          </cell>
          <cell r="I19" t="str">
            <v>7</v>
          </cell>
          <cell r="J19" t="str">
            <v>440711198706094228</v>
          </cell>
          <cell r="K19" t="str">
            <v>13422542834</v>
          </cell>
          <cell r="L19" t="str">
            <v>2010-06-24</v>
          </cell>
          <cell r="M19" t="str">
            <v>本科</v>
          </cell>
          <cell r="N19" t="str">
            <v>新闻学</v>
          </cell>
          <cell r="O19" t="str">
            <v>中山大学</v>
          </cell>
        </row>
        <row r="20">
          <cell r="B20" t="str">
            <v>陆绮祺</v>
          </cell>
          <cell r="C20" t="str">
            <v>20232002</v>
          </cell>
          <cell r="D20" t="str">
            <v>初中语文（二）</v>
          </cell>
          <cell r="E20">
            <v>50232296</v>
          </cell>
          <cell r="F20">
            <v>67.15</v>
          </cell>
          <cell r="G20">
            <v>82</v>
          </cell>
          <cell r="H20">
            <v>77.545</v>
          </cell>
          <cell r="I20" t="str">
            <v>8</v>
          </cell>
          <cell r="J20" t="str">
            <v>440711199509044226</v>
          </cell>
          <cell r="K20" t="str">
            <v>13169846651</v>
          </cell>
          <cell r="L20" t="str">
            <v>2020-01-10</v>
          </cell>
          <cell r="M20" t="str">
            <v>本科</v>
          </cell>
          <cell r="N20" t="str">
            <v>数学与应用数学</v>
          </cell>
          <cell r="O20" t="str">
            <v>福建师范大学</v>
          </cell>
        </row>
        <row r="21">
          <cell r="B21" t="str">
            <v>甘慧娟</v>
          </cell>
          <cell r="C21" t="str">
            <v>20232002</v>
          </cell>
          <cell r="D21" t="str">
            <v>初中语文（二）</v>
          </cell>
          <cell r="E21">
            <v>50232691</v>
          </cell>
          <cell r="F21">
            <v>70.75</v>
          </cell>
          <cell r="G21">
            <v>80.2</v>
          </cell>
          <cell r="H21">
            <v>77.365</v>
          </cell>
          <cell r="I21" t="str">
            <v>9</v>
          </cell>
          <cell r="J21" t="str">
            <v>440781200107148123</v>
          </cell>
          <cell r="K21" t="str">
            <v>19128136260</v>
          </cell>
          <cell r="L21" t="str">
            <v>2023-06-30</v>
          </cell>
          <cell r="M21" t="str">
            <v>本科</v>
          </cell>
          <cell r="N21" t="str">
            <v>汉语言文学</v>
          </cell>
          <cell r="O21" t="str">
            <v>嘉应学院</v>
          </cell>
        </row>
        <row r="22">
          <cell r="B22" t="str">
            <v>梁文海</v>
          </cell>
          <cell r="C22" t="str">
            <v>20232002</v>
          </cell>
          <cell r="D22" t="str">
            <v>初中语文（二）</v>
          </cell>
          <cell r="E22">
            <v>50231890</v>
          </cell>
          <cell r="F22">
            <v>61.9</v>
          </cell>
          <cell r="G22">
            <v>83.6</v>
          </cell>
          <cell r="H22">
            <v>77.09</v>
          </cell>
          <cell r="I22" t="str">
            <v>10</v>
          </cell>
          <cell r="J22" t="str">
            <v>440782199908095317</v>
          </cell>
          <cell r="K22" t="str">
            <v>13929005301</v>
          </cell>
          <cell r="L22" t="str">
            <v>2023-06-28</v>
          </cell>
          <cell r="M22" t="str">
            <v>本科</v>
          </cell>
          <cell r="N22" t="str">
            <v>汉语言文学</v>
          </cell>
          <cell r="O22" t="str">
            <v>五邑大学</v>
          </cell>
        </row>
        <row r="23">
          <cell r="B23" t="str">
            <v>陈颖琳</v>
          </cell>
          <cell r="C23" t="str">
            <v>20232003</v>
          </cell>
          <cell r="D23" t="str">
            <v>初中语文（三）</v>
          </cell>
          <cell r="E23">
            <v>50230251</v>
          </cell>
          <cell r="F23">
            <v>77.7</v>
          </cell>
          <cell r="G23">
            <v>85</v>
          </cell>
          <cell r="H23">
            <v>82.80999999999999</v>
          </cell>
          <cell r="I23">
            <v>1</v>
          </cell>
          <cell r="J23" t="str">
            <v>440711199702153627</v>
          </cell>
          <cell r="K23" t="str">
            <v>15918843255</v>
          </cell>
          <cell r="L23" t="str">
            <v>2019-07-01</v>
          </cell>
          <cell r="M23" t="str">
            <v>本科</v>
          </cell>
          <cell r="N23" t="str">
            <v>汉语言文学</v>
          </cell>
          <cell r="O23" t="str">
            <v>广东金融学院</v>
          </cell>
        </row>
        <row r="24">
          <cell r="B24" t="str">
            <v>陈玉丝</v>
          </cell>
          <cell r="C24" t="str">
            <v>20232003</v>
          </cell>
          <cell r="D24" t="str">
            <v>初中语文（三）</v>
          </cell>
          <cell r="E24">
            <v>50230103</v>
          </cell>
          <cell r="F24">
            <v>70.55</v>
          </cell>
          <cell r="G24">
            <v>87.8</v>
          </cell>
          <cell r="H24">
            <v>82.625</v>
          </cell>
          <cell r="I24">
            <v>2</v>
          </cell>
          <cell r="J24" t="str">
            <v>440881199608024444</v>
          </cell>
          <cell r="K24" t="str">
            <v>13413651150</v>
          </cell>
          <cell r="L24" t="str">
            <v>2019-06-26</v>
          </cell>
          <cell r="M24" t="str">
            <v>本科</v>
          </cell>
          <cell r="N24" t="str">
            <v>汉语言文学</v>
          </cell>
          <cell r="O24" t="str">
            <v>岭南师范学院</v>
          </cell>
        </row>
        <row r="25">
          <cell r="B25" t="str">
            <v>林殷如</v>
          </cell>
          <cell r="C25" t="str">
            <v>20232003</v>
          </cell>
          <cell r="D25" t="str">
            <v>初中语文（三）</v>
          </cell>
          <cell r="E25">
            <v>50230090</v>
          </cell>
          <cell r="F25">
            <v>76.25</v>
          </cell>
          <cell r="G25">
            <v>85.2</v>
          </cell>
          <cell r="H25">
            <v>82.515</v>
          </cell>
          <cell r="I25">
            <v>3</v>
          </cell>
          <cell r="J25" t="str">
            <v>441781199712140125</v>
          </cell>
          <cell r="K25" t="str">
            <v>18319657761</v>
          </cell>
          <cell r="L25" t="str">
            <v>2021-06-21</v>
          </cell>
          <cell r="M25" t="str">
            <v>本科</v>
          </cell>
          <cell r="N25" t="str">
            <v>汉语言文学</v>
          </cell>
          <cell r="O25" t="str">
            <v>岭南师范学院</v>
          </cell>
        </row>
        <row r="26">
          <cell r="B26" t="str">
            <v>马婉莹</v>
          </cell>
          <cell r="C26" t="str">
            <v>20232003</v>
          </cell>
          <cell r="D26" t="str">
            <v>初中语文（三）</v>
          </cell>
          <cell r="E26">
            <v>50230322</v>
          </cell>
          <cell r="F26">
            <v>61.25</v>
          </cell>
          <cell r="G26">
            <v>87.6</v>
          </cell>
          <cell r="H26">
            <v>79.695</v>
          </cell>
          <cell r="I26">
            <v>4</v>
          </cell>
          <cell r="J26" t="str">
            <v>440781199609302324</v>
          </cell>
          <cell r="K26" t="str">
            <v>15118857899</v>
          </cell>
          <cell r="L26" t="str">
            <v>2018-06-26</v>
          </cell>
          <cell r="M26" t="str">
            <v>本科</v>
          </cell>
          <cell r="N26" t="str">
            <v>汉语言文学</v>
          </cell>
          <cell r="O26" t="str">
            <v>五邑大学</v>
          </cell>
        </row>
        <row r="27">
          <cell r="B27" t="str">
            <v>马惠菁</v>
          </cell>
          <cell r="C27" t="str">
            <v>20232003</v>
          </cell>
          <cell r="D27" t="str">
            <v>初中语文（三）</v>
          </cell>
          <cell r="E27">
            <v>50230645</v>
          </cell>
          <cell r="F27">
            <v>70.2</v>
          </cell>
          <cell r="G27">
            <v>82.8</v>
          </cell>
          <cell r="H27">
            <v>79.02</v>
          </cell>
          <cell r="I27">
            <v>5</v>
          </cell>
          <cell r="J27" t="str">
            <v>440782199811293122</v>
          </cell>
          <cell r="K27" t="str">
            <v>13542181992</v>
          </cell>
          <cell r="L27" t="str">
            <v>2021-06-26</v>
          </cell>
          <cell r="M27" t="str">
            <v>本科</v>
          </cell>
          <cell r="N27" t="str">
            <v>汉语国际教育</v>
          </cell>
          <cell r="O27" t="str">
            <v>五邑大学</v>
          </cell>
        </row>
        <row r="28">
          <cell r="B28" t="str">
            <v>余嘉仪</v>
          </cell>
          <cell r="C28" t="str">
            <v>20232003</v>
          </cell>
          <cell r="D28" t="str">
            <v>初中语文（三）</v>
          </cell>
          <cell r="E28">
            <v>50230141</v>
          </cell>
          <cell r="F28">
            <v>61.9</v>
          </cell>
          <cell r="G28">
            <v>82.2</v>
          </cell>
          <cell r="H28">
            <v>76.11</v>
          </cell>
          <cell r="I28">
            <v>11</v>
          </cell>
          <cell r="J28" t="str">
            <v>44078320000711632X</v>
          </cell>
          <cell r="K28" t="str">
            <v>18824000147</v>
          </cell>
          <cell r="L28" t="str">
            <v>2023-06-28</v>
          </cell>
          <cell r="M28" t="str">
            <v>本科</v>
          </cell>
          <cell r="N28" t="str">
            <v>汉语言文学</v>
          </cell>
          <cell r="O28" t="str">
            <v>韩山师范学院</v>
          </cell>
        </row>
        <row r="29">
          <cell r="B29" t="str">
            <v>王文俊</v>
          </cell>
          <cell r="C29" t="str">
            <v>20232003</v>
          </cell>
          <cell r="D29" t="str">
            <v>初中语文（三）</v>
          </cell>
          <cell r="E29">
            <v>50230894</v>
          </cell>
          <cell r="F29">
            <v>67.35</v>
          </cell>
          <cell r="G29">
            <v>83</v>
          </cell>
          <cell r="H29">
            <v>78.30499999999999</v>
          </cell>
          <cell r="I29">
            <v>7</v>
          </cell>
          <cell r="J29" t="str">
            <v>360425199901104926</v>
          </cell>
          <cell r="K29" t="str">
            <v>18970226499</v>
          </cell>
          <cell r="L29" t="str">
            <v>2023-07-01</v>
          </cell>
          <cell r="M29" t="str">
            <v>本科</v>
          </cell>
          <cell r="N29" t="str">
            <v>汉语言文学</v>
          </cell>
          <cell r="O29" t="str">
            <v>南昌应用技术师范学院</v>
          </cell>
        </row>
        <row r="30">
          <cell r="B30" t="str">
            <v>何晓岚</v>
          </cell>
          <cell r="C30" t="str">
            <v>20232003</v>
          </cell>
          <cell r="D30" t="str">
            <v>初中语文（三）</v>
          </cell>
          <cell r="E30">
            <v>50233320</v>
          </cell>
          <cell r="F30">
            <v>63.2</v>
          </cell>
          <cell r="G30">
            <v>84.4</v>
          </cell>
          <cell r="H30">
            <v>78.03999999999999</v>
          </cell>
          <cell r="I30">
            <v>8</v>
          </cell>
          <cell r="J30" t="str">
            <v>440785199704054627</v>
          </cell>
          <cell r="K30" t="str">
            <v>15914274762</v>
          </cell>
          <cell r="L30" t="str">
            <v>2020-06-30</v>
          </cell>
          <cell r="M30" t="str">
            <v>本科</v>
          </cell>
          <cell r="N30" t="str">
            <v>汉语言文学</v>
          </cell>
          <cell r="O30" t="str">
            <v>华南农业大学珠江学院</v>
          </cell>
        </row>
        <row r="31">
          <cell r="B31" t="str">
            <v>吕萍</v>
          </cell>
          <cell r="C31" t="str">
            <v>20232003</v>
          </cell>
          <cell r="D31" t="str">
            <v>初中语文（三）</v>
          </cell>
          <cell r="E31">
            <v>50230376</v>
          </cell>
          <cell r="F31">
            <v>61.45</v>
          </cell>
          <cell r="G31">
            <v>85</v>
          </cell>
          <cell r="H31">
            <v>77.93499999999999</v>
          </cell>
          <cell r="I31">
            <v>9</v>
          </cell>
          <cell r="J31" t="str">
            <v>440981198707211924</v>
          </cell>
          <cell r="K31" t="str">
            <v>15219559059</v>
          </cell>
          <cell r="L31" t="str">
            <v>2012-06-26</v>
          </cell>
          <cell r="M31" t="str">
            <v>本科</v>
          </cell>
          <cell r="N31" t="str">
            <v>汉语言文学</v>
          </cell>
          <cell r="O31" t="str">
            <v>湛江师范学院</v>
          </cell>
        </row>
        <row r="32">
          <cell r="B32" t="str">
            <v>翁铕常</v>
          </cell>
          <cell r="C32" t="str">
            <v>20232003</v>
          </cell>
          <cell r="D32" t="str">
            <v>初中语文（三）</v>
          </cell>
          <cell r="E32">
            <v>50233064</v>
          </cell>
          <cell r="F32">
            <v>68.75</v>
          </cell>
          <cell r="G32">
            <v>81.6</v>
          </cell>
          <cell r="H32">
            <v>77.74499999999999</v>
          </cell>
          <cell r="I32">
            <v>10</v>
          </cell>
          <cell r="J32" t="str">
            <v>441781200011170722</v>
          </cell>
          <cell r="K32" t="str">
            <v>18318171051</v>
          </cell>
          <cell r="L32" t="str">
            <v>2023-06-23</v>
          </cell>
          <cell r="M32" t="str">
            <v>本科</v>
          </cell>
          <cell r="N32" t="str">
            <v>汉语言文学</v>
          </cell>
          <cell r="O32" t="str">
            <v>惠州学院</v>
          </cell>
        </row>
        <row r="33">
          <cell r="B33" t="str">
            <v>范家瑜</v>
          </cell>
          <cell r="C33" t="str">
            <v>20232004</v>
          </cell>
          <cell r="D33" t="str">
            <v>初中语文（四）</v>
          </cell>
          <cell r="E33">
            <v>50230840</v>
          </cell>
          <cell r="F33">
            <v>65.85</v>
          </cell>
          <cell r="G33">
            <v>91</v>
          </cell>
          <cell r="H33">
            <v>83.455</v>
          </cell>
          <cell r="I33">
            <v>1</v>
          </cell>
          <cell r="J33" t="str">
            <v>440711199704045742</v>
          </cell>
          <cell r="K33" t="str">
            <v>18929033910</v>
          </cell>
          <cell r="L33" t="str">
            <v>2020-06-16</v>
          </cell>
          <cell r="M33" t="str">
            <v>本科</v>
          </cell>
          <cell r="N33" t="str">
            <v>汉语言文学</v>
          </cell>
          <cell r="O33" t="str">
            <v>广西民族大学</v>
          </cell>
        </row>
        <row r="34">
          <cell r="B34" t="str">
            <v>杨慧瑜</v>
          </cell>
          <cell r="C34" t="str">
            <v>20232004</v>
          </cell>
          <cell r="D34" t="str">
            <v>初中语文（四）</v>
          </cell>
          <cell r="E34">
            <v>50232938</v>
          </cell>
          <cell r="F34">
            <v>73.7</v>
          </cell>
          <cell r="G34">
            <v>85.2</v>
          </cell>
          <cell r="H34">
            <v>81.75</v>
          </cell>
          <cell r="I34">
            <v>2</v>
          </cell>
          <cell r="J34" t="str">
            <v>440782199907315621</v>
          </cell>
          <cell r="K34" t="str">
            <v>15815766182</v>
          </cell>
          <cell r="L34" t="str">
            <v>2021-06-26</v>
          </cell>
          <cell r="M34" t="str">
            <v>本科</v>
          </cell>
          <cell r="N34" t="str">
            <v>汉语言文学</v>
          </cell>
          <cell r="O34" t="str">
            <v>五邑大学</v>
          </cell>
        </row>
        <row r="35">
          <cell r="B35" t="str">
            <v>朱惠珊</v>
          </cell>
          <cell r="C35" t="str">
            <v>20232004</v>
          </cell>
          <cell r="D35" t="str">
            <v>初中语文（四）</v>
          </cell>
          <cell r="E35">
            <v>50232098</v>
          </cell>
          <cell r="F35">
            <v>73.1</v>
          </cell>
          <cell r="G35">
            <v>84.8</v>
          </cell>
          <cell r="H35">
            <v>81.28999999999999</v>
          </cell>
          <cell r="I35">
            <v>3</v>
          </cell>
          <cell r="J35" t="str">
            <v>440704199609240925</v>
          </cell>
          <cell r="K35" t="str">
            <v>13232889131</v>
          </cell>
          <cell r="L35" t="str">
            <v>2019-06-25</v>
          </cell>
          <cell r="M35" t="str">
            <v>本科</v>
          </cell>
          <cell r="N35" t="str">
            <v>旅游管理</v>
          </cell>
          <cell r="O35" t="str">
            <v>广州大学</v>
          </cell>
        </row>
        <row r="36">
          <cell r="B36" t="str">
            <v>莫嘉燕</v>
          </cell>
          <cell r="C36" t="str">
            <v>20232004</v>
          </cell>
          <cell r="D36" t="str">
            <v>初中语文（四）</v>
          </cell>
          <cell r="E36">
            <v>50231078</v>
          </cell>
          <cell r="F36">
            <v>66.55</v>
          </cell>
          <cell r="G36">
            <v>86.2</v>
          </cell>
          <cell r="H36">
            <v>80.30499999999999</v>
          </cell>
          <cell r="I36">
            <v>4</v>
          </cell>
          <cell r="J36" t="str">
            <v>440702199802240924</v>
          </cell>
          <cell r="K36" t="str">
            <v>13005869119</v>
          </cell>
          <cell r="L36" t="str">
            <v>2020-06-29</v>
          </cell>
          <cell r="M36" t="str">
            <v>本科</v>
          </cell>
          <cell r="N36" t="str">
            <v>日语</v>
          </cell>
          <cell r="O36" t="str">
            <v>广东海洋大学</v>
          </cell>
        </row>
        <row r="37">
          <cell r="B37" t="str">
            <v>司徒玉銮</v>
          </cell>
          <cell r="C37" t="str">
            <v>20232004</v>
          </cell>
          <cell r="D37" t="str">
            <v>初中语文（四）</v>
          </cell>
          <cell r="E37">
            <v>50232108</v>
          </cell>
          <cell r="F37">
            <v>66.35</v>
          </cell>
          <cell r="G37">
            <v>86.2</v>
          </cell>
          <cell r="H37">
            <v>80.24499999999999</v>
          </cell>
          <cell r="I37">
            <v>5</v>
          </cell>
          <cell r="J37" t="str">
            <v>440702199112252522</v>
          </cell>
          <cell r="K37" t="str">
            <v>13428281068</v>
          </cell>
          <cell r="L37" t="str">
            <v>2015-06-26</v>
          </cell>
          <cell r="M37" t="str">
            <v>本科</v>
          </cell>
          <cell r="N37" t="str">
            <v>汉语言文学</v>
          </cell>
          <cell r="O37" t="str">
            <v>五邑大学</v>
          </cell>
        </row>
        <row r="38">
          <cell r="B38" t="str">
            <v>彭晓敏</v>
          </cell>
          <cell r="C38" t="str">
            <v>20232004</v>
          </cell>
          <cell r="D38" t="str">
            <v>初中语文（四）</v>
          </cell>
          <cell r="E38">
            <v>50233160</v>
          </cell>
          <cell r="F38">
            <v>67.55</v>
          </cell>
          <cell r="G38">
            <v>85.6</v>
          </cell>
          <cell r="H38">
            <v>80.18499999999999</v>
          </cell>
          <cell r="I38">
            <v>6</v>
          </cell>
          <cell r="J38" t="str">
            <v>440782199506087349</v>
          </cell>
          <cell r="K38" t="str">
            <v>18802580603</v>
          </cell>
          <cell r="L38" t="str">
            <v>2018-06-15</v>
          </cell>
          <cell r="M38" t="str">
            <v>本科</v>
          </cell>
          <cell r="N38" t="str">
            <v>工商管理</v>
          </cell>
          <cell r="O38" t="str">
            <v>广东财经大学</v>
          </cell>
        </row>
        <row r="39">
          <cell r="B39" t="str">
            <v>陈芷婷</v>
          </cell>
          <cell r="C39" t="str">
            <v>20232004</v>
          </cell>
          <cell r="D39" t="str">
            <v>初中语文（四）</v>
          </cell>
          <cell r="E39">
            <v>50232874</v>
          </cell>
          <cell r="F39">
            <v>73.35</v>
          </cell>
          <cell r="G39">
            <v>82</v>
          </cell>
          <cell r="H39">
            <v>79.405</v>
          </cell>
          <cell r="I39">
            <v>7</v>
          </cell>
          <cell r="J39" t="str">
            <v>440781199706146546</v>
          </cell>
          <cell r="K39" t="str">
            <v>18811762337</v>
          </cell>
          <cell r="L39" t="str">
            <v>2021-06-11</v>
          </cell>
          <cell r="M39" t="str">
            <v>研究生</v>
          </cell>
          <cell r="N39" t="str">
            <v>应用统计硕士（专业硕士）</v>
          </cell>
          <cell r="O39" t="str">
            <v>加州大学洛杉矶分校</v>
          </cell>
        </row>
        <row r="40">
          <cell r="B40" t="str">
            <v>李舒丽</v>
          </cell>
          <cell r="C40" t="str">
            <v>20232004</v>
          </cell>
          <cell r="D40" t="str">
            <v>初中语文（四）</v>
          </cell>
          <cell r="E40">
            <v>50232127</v>
          </cell>
          <cell r="F40">
            <v>61.8</v>
          </cell>
          <cell r="G40">
            <v>86</v>
          </cell>
          <cell r="H40">
            <v>78.74</v>
          </cell>
          <cell r="I40">
            <v>8</v>
          </cell>
          <cell r="J40" t="str">
            <v>440982199602171621</v>
          </cell>
          <cell r="K40" t="str">
            <v>18707697225</v>
          </cell>
          <cell r="L40" t="str">
            <v>2019-06-28</v>
          </cell>
          <cell r="M40" t="str">
            <v>本科</v>
          </cell>
          <cell r="N40" t="str">
            <v>旅游管理</v>
          </cell>
          <cell r="O40" t="str">
            <v>韶关学院</v>
          </cell>
        </row>
        <row r="41">
          <cell r="B41" t="str">
            <v>张振贻</v>
          </cell>
          <cell r="C41" t="str">
            <v>20232004</v>
          </cell>
          <cell r="D41" t="str">
            <v>初中语文（四）</v>
          </cell>
          <cell r="E41">
            <v>50231449</v>
          </cell>
          <cell r="F41">
            <v>61.1</v>
          </cell>
          <cell r="G41">
            <v>86</v>
          </cell>
          <cell r="H41">
            <v>78.53</v>
          </cell>
          <cell r="I41">
            <v>9</v>
          </cell>
          <cell r="J41" t="str">
            <v>440711199710235710</v>
          </cell>
          <cell r="K41" t="str">
            <v>18902882231</v>
          </cell>
          <cell r="L41" t="str">
            <v>2020-06-26</v>
          </cell>
          <cell r="M41" t="str">
            <v>本科</v>
          </cell>
          <cell r="N41" t="str">
            <v>汉语言文学</v>
          </cell>
          <cell r="O41" t="str">
            <v>五邑大学</v>
          </cell>
        </row>
        <row r="42">
          <cell r="B42" t="str">
            <v>李津蓉</v>
          </cell>
          <cell r="C42" t="str">
            <v>20232004</v>
          </cell>
          <cell r="D42" t="str">
            <v>初中语文（四）</v>
          </cell>
          <cell r="E42">
            <v>50232451</v>
          </cell>
          <cell r="F42">
            <v>66.55</v>
          </cell>
          <cell r="G42">
            <v>83.6</v>
          </cell>
          <cell r="H42">
            <v>78.48499999999999</v>
          </cell>
          <cell r="I42">
            <v>10</v>
          </cell>
          <cell r="J42" t="str">
            <v>431003199706236527</v>
          </cell>
          <cell r="K42" t="str">
            <v>13392911012</v>
          </cell>
          <cell r="L42" t="str">
            <v>2019-06-24</v>
          </cell>
          <cell r="M42" t="str">
            <v>本科</v>
          </cell>
          <cell r="N42" t="str">
            <v>汉语言文学</v>
          </cell>
          <cell r="O42" t="str">
            <v>华南师范大学</v>
          </cell>
        </row>
        <row r="43">
          <cell r="B43" t="str">
            <v>陈英谊</v>
          </cell>
          <cell r="C43" t="str">
            <v>20232005</v>
          </cell>
          <cell r="D43" t="str">
            <v>初中数学（一）</v>
          </cell>
          <cell r="E43">
            <v>50231815</v>
          </cell>
          <cell r="F43">
            <v>55.95</v>
          </cell>
          <cell r="G43">
            <v>80.4</v>
          </cell>
          <cell r="H43">
            <v>73.065</v>
          </cell>
          <cell r="J43" t="str">
            <v>440782199806150000</v>
          </cell>
          <cell r="K43">
            <v>13680479931</v>
          </cell>
          <cell r="L43" t="str">
            <v>2021-06-26</v>
          </cell>
          <cell r="M43" t="str">
            <v>本科</v>
          </cell>
          <cell r="N43" t="str">
            <v>交通工程</v>
          </cell>
          <cell r="O43" t="str">
            <v>五邑大学</v>
          </cell>
        </row>
        <row r="44">
          <cell r="B44" t="str">
            <v>杨晓君</v>
          </cell>
          <cell r="C44" t="str">
            <v>20232005</v>
          </cell>
          <cell r="D44" t="str">
            <v>初中数学（一）</v>
          </cell>
          <cell r="E44">
            <v>50231700</v>
          </cell>
          <cell r="F44">
            <v>72.4</v>
          </cell>
          <cell r="G44">
            <v>82.6</v>
          </cell>
          <cell r="H44">
            <v>79.53999999999999</v>
          </cell>
          <cell r="I44">
            <v>2</v>
          </cell>
          <cell r="J44" t="str">
            <v>440702199605080925</v>
          </cell>
          <cell r="K44" t="str">
            <v>13169625583</v>
          </cell>
          <cell r="L44" t="str">
            <v>2018-06-12</v>
          </cell>
          <cell r="M44" t="str">
            <v>本科</v>
          </cell>
          <cell r="N44" t="str">
            <v>财务管理</v>
          </cell>
          <cell r="O44" t="str">
            <v>北京理工大学珠海学院</v>
          </cell>
        </row>
        <row r="45">
          <cell r="B45" t="str">
            <v>区健敏</v>
          </cell>
          <cell r="C45" t="str">
            <v>20232005</v>
          </cell>
          <cell r="D45" t="str">
            <v>初中数学（一）</v>
          </cell>
          <cell r="E45">
            <v>50232427</v>
          </cell>
          <cell r="F45">
            <v>63.35</v>
          </cell>
          <cell r="G45">
            <v>86.2</v>
          </cell>
          <cell r="H45">
            <v>79.345</v>
          </cell>
          <cell r="I45">
            <v>3</v>
          </cell>
          <cell r="J45" t="str">
            <v>440702199411012123</v>
          </cell>
          <cell r="K45" t="str">
            <v>13631447916</v>
          </cell>
          <cell r="L45" t="str">
            <v>2016-06-30</v>
          </cell>
          <cell r="M45" t="str">
            <v>本科</v>
          </cell>
          <cell r="N45" t="str">
            <v>园林</v>
          </cell>
          <cell r="O45" t="str">
            <v>仲恺农业工程学院</v>
          </cell>
        </row>
        <row r="46">
          <cell r="B46" t="str">
            <v>陈欢笑</v>
          </cell>
          <cell r="C46" t="str">
            <v>20232005</v>
          </cell>
          <cell r="D46" t="str">
            <v>初中数学（一）</v>
          </cell>
          <cell r="E46">
            <v>50232394</v>
          </cell>
          <cell r="F46">
            <v>66.65</v>
          </cell>
          <cell r="G46">
            <v>84.2</v>
          </cell>
          <cell r="H46">
            <v>78.935</v>
          </cell>
          <cell r="I46">
            <v>4</v>
          </cell>
          <cell r="J46" t="str">
            <v>440704199202071883</v>
          </cell>
          <cell r="K46" t="str">
            <v>13428282536</v>
          </cell>
          <cell r="L46" t="str">
            <v>2015-06-26</v>
          </cell>
          <cell r="M46" t="str">
            <v>本科</v>
          </cell>
          <cell r="N46" t="str">
            <v>数学与应用数学</v>
          </cell>
          <cell r="O46" t="str">
            <v>五邑大学</v>
          </cell>
        </row>
        <row r="47">
          <cell r="B47" t="str">
            <v>黄婷爱</v>
          </cell>
          <cell r="C47" t="str">
            <v>20232005</v>
          </cell>
          <cell r="D47" t="str">
            <v>初中数学（一）</v>
          </cell>
          <cell r="E47">
            <v>50232383</v>
          </cell>
          <cell r="F47">
            <v>67.6</v>
          </cell>
          <cell r="G47">
            <v>82</v>
          </cell>
          <cell r="H47">
            <v>77.67999999999999</v>
          </cell>
          <cell r="I47">
            <v>5</v>
          </cell>
          <cell r="J47" t="str">
            <v>440782199807294229</v>
          </cell>
          <cell r="K47" t="str">
            <v>13432236052</v>
          </cell>
          <cell r="L47" t="str">
            <v>2020-06-26</v>
          </cell>
          <cell r="M47" t="str">
            <v>本科</v>
          </cell>
          <cell r="N47" t="str">
            <v>国际经济与贸易</v>
          </cell>
          <cell r="O47" t="str">
            <v>五邑大学</v>
          </cell>
        </row>
        <row r="48">
          <cell r="B48" t="str">
            <v>刘晓慧</v>
          </cell>
          <cell r="C48" t="str">
            <v>20232005</v>
          </cell>
          <cell r="D48" t="str">
            <v>初中数学（一）</v>
          </cell>
          <cell r="E48">
            <v>50231907</v>
          </cell>
          <cell r="F48">
            <v>54.25</v>
          </cell>
          <cell r="G48">
            <v>80.8</v>
          </cell>
          <cell r="H48">
            <v>72.835</v>
          </cell>
          <cell r="I48">
            <v>12</v>
          </cell>
          <cell r="J48" t="str">
            <v>440982199811083484</v>
          </cell>
          <cell r="K48" t="str">
            <v>13412382681</v>
          </cell>
          <cell r="L48" t="str">
            <v>2022-06-28</v>
          </cell>
          <cell r="M48" t="str">
            <v>本科</v>
          </cell>
          <cell r="N48" t="str">
            <v>数学与应用数学</v>
          </cell>
          <cell r="O48" t="str">
            <v>嘉应学院</v>
          </cell>
        </row>
        <row r="49">
          <cell r="B49" t="str">
            <v>林烁敏</v>
          </cell>
          <cell r="C49" t="str">
            <v>20232005</v>
          </cell>
          <cell r="D49" t="str">
            <v>初中数学（一）</v>
          </cell>
          <cell r="E49">
            <v>50231918</v>
          </cell>
          <cell r="F49">
            <v>68.6</v>
          </cell>
          <cell r="G49">
            <v>79.4</v>
          </cell>
          <cell r="H49">
            <v>76.16</v>
          </cell>
          <cell r="I49">
            <v>7</v>
          </cell>
          <cell r="J49" t="str">
            <v>440582199901017446</v>
          </cell>
          <cell r="K49" t="str">
            <v>18823549181</v>
          </cell>
          <cell r="L49" t="str">
            <v>2022-06-26</v>
          </cell>
          <cell r="M49" t="str">
            <v>本科</v>
          </cell>
          <cell r="N49" t="str">
            <v>数学与应用数学</v>
          </cell>
          <cell r="O49" t="str">
            <v>五邑大学</v>
          </cell>
        </row>
        <row r="50">
          <cell r="B50" t="str">
            <v>冯予琼</v>
          </cell>
          <cell r="C50" t="str">
            <v>20232005</v>
          </cell>
          <cell r="D50" t="str">
            <v>初中数学（一）</v>
          </cell>
          <cell r="E50">
            <v>50233027</v>
          </cell>
          <cell r="F50">
            <v>51.8</v>
          </cell>
          <cell r="G50">
            <v>85.6</v>
          </cell>
          <cell r="H50">
            <v>75.46</v>
          </cell>
          <cell r="I50">
            <v>8</v>
          </cell>
          <cell r="J50" t="str">
            <v>440785199508084028</v>
          </cell>
          <cell r="K50" t="str">
            <v>18219111569</v>
          </cell>
          <cell r="L50" t="str">
            <v>2018-06-26</v>
          </cell>
          <cell r="M50" t="str">
            <v>本科</v>
          </cell>
          <cell r="N50" t="str">
            <v>网络工程</v>
          </cell>
          <cell r="O50" t="str">
            <v>五邑大学</v>
          </cell>
        </row>
        <row r="51">
          <cell r="B51" t="str">
            <v>彭坤</v>
          </cell>
          <cell r="C51" t="str">
            <v>20232005</v>
          </cell>
          <cell r="D51" t="str">
            <v>初中数学（一）</v>
          </cell>
          <cell r="E51">
            <v>50230209</v>
          </cell>
          <cell r="F51">
            <v>73.15</v>
          </cell>
          <cell r="G51">
            <v>75</v>
          </cell>
          <cell r="H51">
            <v>74.445</v>
          </cell>
          <cell r="I51">
            <v>9</v>
          </cell>
          <cell r="J51" t="str">
            <v>432522199808285802</v>
          </cell>
          <cell r="K51" t="str">
            <v>18152782295</v>
          </cell>
          <cell r="L51" t="str">
            <v>2021-06-19</v>
          </cell>
          <cell r="M51" t="str">
            <v>本科</v>
          </cell>
          <cell r="N51" t="str">
            <v>国际经济与贸易</v>
          </cell>
          <cell r="O51" t="str">
            <v>山东财经大学</v>
          </cell>
        </row>
        <row r="52">
          <cell r="B52" t="str">
            <v>霍泳珊</v>
          </cell>
          <cell r="C52" t="str">
            <v>20232005</v>
          </cell>
          <cell r="D52" t="str">
            <v>初中数学（一）</v>
          </cell>
          <cell r="E52">
            <v>50231247</v>
          </cell>
          <cell r="F52">
            <v>53.5</v>
          </cell>
          <cell r="G52">
            <v>82.6</v>
          </cell>
          <cell r="H52">
            <v>73.86999999999999</v>
          </cell>
          <cell r="I52">
            <v>10</v>
          </cell>
          <cell r="J52" t="str">
            <v>442000199009125606</v>
          </cell>
          <cell r="K52" t="str">
            <v>18925301391</v>
          </cell>
          <cell r="L52" t="str">
            <v>2014-06-25</v>
          </cell>
          <cell r="M52" t="str">
            <v>本科</v>
          </cell>
          <cell r="N52" t="str">
            <v>数学与应用数学</v>
          </cell>
          <cell r="O52" t="str">
            <v>广东省韩山师范学院</v>
          </cell>
        </row>
        <row r="53">
          <cell r="B53" t="str">
            <v>黄嘉杰</v>
          </cell>
          <cell r="C53" t="str">
            <v>20232006</v>
          </cell>
          <cell r="D53" t="str">
            <v>初中数学（二）</v>
          </cell>
          <cell r="E53">
            <v>50231049</v>
          </cell>
          <cell r="F53">
            <v>68.2</v>
          </cell>
          <cell r="G53">
            <v>87.4</v>
          </cell>
          <cell r="H53">
            <v>81.64</v>
          </cell>
          <cell r="I53">
            <v>1</v>
          </cell>
          <cell r="J53" t="str">
            <v>44070219950927093X</v>
          </cell>
          <cell r="K53" t="str">
            <v>13827058278</v>
          </cell>
          <cell r="L53" t="str">
            <v>2018-06-30</v>
          </cell>
          <cell r="M53" t="str">
            <v>本科</v>
          </cell>
          <cell r="N53" t="str">
            <v>金融学</v>
          </cell>
          <cell r="O53" t="str">
            <v>东莞理工学院城市学院</v>
          </cell>
        </row>
        <row r="54">
          <cell r="B54" t="str">
            <v>夏锋</v>
          </cell>
          <cell r="C54" t="str">
            <v>20232006</v>
          </cell>
          <cell r="D54" t="str">
            <v>初中数学（二）</v>
          </cell>
          <cell r="E54">
            <v>50231344</v>
          </cell>
          <cell r="F54">
            <v>61.95</v>
          </cell>
          <cell r="G54">
            <v>87</v>
          </cell>
          <cell r="H54">
            <v>79.485</v>
          </cell>
          <cell r="I54">
            <v>2</v>
          </cell>
          <cell r="J54" t="str">
            <v>440981199901286414</v>
          </cell>
          <cell r="K54" t="str">
            <v>13692697243</v>
          </cell>
          <cell r="L54" t="str">
            <v>2021-06-11</v>
          </cell>
          <cell r="M54" t="str">
            <v>本科</v>
          </cell>
          <cell r="N54" t="str">
            <v>数学与应用数学</v>
          </cell>
          <cell r="O54" t="str">
            <v>广东石油化工学院</v>
          </cell>
        </row>
        <row r="55">
          <cell r="B55" t="str">
            <v>李森</v>
          </cell>
          <cell r="C55" t="str">
            <v>20232006</v>
          </cell>
          <cell r="D55" t="str">
            <v>初中数学（二）</v>
          </cell>
          <cell r="E55">
            <v>50230554</v>
          </cell>
          <cell r="F55">
            <v>64.55</v>
          </cell>
          <cell r="G55">
            <v>85.4</v>
          </cell>
          <cell r="H55">
            <v>79.145</v>
          </cell>
          <cell r="I55">
            <v>3</v>
          </cell>
          <cell r="J55" t="str">
            <v>230716199707210216</v>
          </cell>
          <cell r="K55" t="str">
            <v>18680187721</v>
          </cell>
          <cell r="L55" t="str">
            <v>2019-06-30</v>
          </cell>
          <cell r="M55" t="str">
            <v>本科</v>
          </cell>
          <cell r="N55" t="str">
            <v>数学与应用数学</v>
          </cell>
          <cell r="O55" t="str">
            <v>华中师范大学</v>
          </cell>
        </row>
        <row r="56">
          <cell r="B56" t="str">
            <v>黄鸣恩</v>
          </cell>
          <cell r="C56" t="str">
            <v>20232006</v>
          </cell>
          <cell r="D56" t="str">
            <v>初中数学（二）</v>
          </cell>
          <cell r="E56">
            <v>50233046</v>
          </cell>
          <cell r="F56">
            <v>71.25</v>
          </cell>
          <cell r="G56">
            <v>80</v>
          </cell>
          <cell r="H56">
            <v>77.375</v>
          </cell>
          <cell r="I56">
            <v>4</v>
          </cell>
          <cell r="J56" t="str">
            <v>440782199003085958</v>
          </cell>
          <cell r="K56" t="str">
            <v>18207504686</v>
          </cell>
          <cell r="L56" t="str">
            <v>2013-06-28</v>
          </cell>
          <cell r="M56" t="str">
            <v>本科</v>
          </cell>
          <cell r="N56" t="str">
            <v>生物工程</v>
          </cell>
          <cell r="O56" t="str">
            <v>广东工业大学</v>
          </cell>
        </row>
        <row r="57">
          <cell r="B57" t="str">
            <v>黄谱语</v>
          </cell>
          <cell r="C57" t="str">
            <v>20232006</v>
          </cell>
          <cell r="D57" t="str">
            <v>初中数学（二）</v>
          </cell>
          <cell r="E57">
            <v>50232328</v>
          </cell>
          <cell r="F57">
            <v>62.1</v>
          </cell>
          <cell r="G57">
            <v>82.6</v>
          </cell>
          <cell r="H57">
            <v>76.44999999999999</v>
          </cell>
          <cell r="I57">
            <v>5</v>
          </cell>
          <cell r="J57" t="str">
            <v>441781199801032302</v>
          </cell>
          <cell r="K57" t="str">
            <v>13631865696</v>
          </cell>
          <cell r="L57" t="str">
            <v>2020-07-10</v>
          </cell>
          <cell r="M57" t="str">
            <v>本科</v>
          </cell>
          <cell r="N57" t="str">
            <v>数学与应用数学</v>
          </cell>
          <cell r="O57" t="str">
            <v>岭南师范学院</v>
          </cell>
        </row>
        <row r="58">
          <cell r="B58" t="str">
            <v>刘艳星</v>
          </cell>
          <cell r="C58" t="str">
            <v>20232006</v>
          </cell>
          <cell r="D58" t="str">
            <v>初中数学（二）</v>
          </cell>
          <cell r="E58">
            <v>50230385</v>
          </cell>
          <cell r="F58">
            <v>62.55</v>
          </cell>
          <cell r="G58">
            <v>82.2</v>
          </cell>
          <cell r="H58">
            <v>76.30499999999999</v>
          </cell>
          <cell r="I58">
            <v>6</v>
          </cell>
          <cell r="J58" t="str">
            <v>431128199405070028</v>
          </cell>
          <cell r="K58" t="str">
            <v>13824092341</v>
          </cell>
          <cell r="L58" t="str">
            <v>2018-06-26</v>
          </cell>
          <cell r="M58" t="str">
            <v>本科</v>
          </cell>
          <cell r="N58" t="str">
            <v>金融学</v>
          </cell>
          <cell r="O58" t="str">
            <v>五邑大学</v>
          </cell>
        </row>
        <row r="59">
          <cell r="B59" t="str">
            <v>周嘉楠</v>
          </cell>
          <cell r="C59" t="str">
            <v>20232006</v>
          </cell>
          <cell r="D59" t="str">
            <v>初中数学（二）</v>
          </cell>
          <cell r="E59">
            <v>50230372</v>
          </cell>
          <cell r="F59">
            <v>69.7</v>
          </cell>
          <cell r="G59">
            <v>77.8</v>
          </cell>
          <cell r="H59">
            <v>75.36999999999999</v>
          </cell>
          <cell r="I59">
            <v>7</v>
          </cell>
          <cell r="J59" t="str">
            <v>44078219910805682X</v>
          </cell>
          <cell r="K59" t="str">
            <v>18138961868</v>
          </cell>
          <cell r="L59" t="str">
            <v>2014-07-01</v>
          </cell>
          <cell r="M59" t="str">
            <v>本科</v>
          </cell>
          <cell r="N59" t="str">
            <v>数学与应用数学</v>
          </cell>
          <cell r="O59" t="str">
            <v>北京师范大学 珠海分校</v>
          </cell>
        </row>
        <row r="60">
          <cell r="B60" t="str">
            <v>文敬乔</v>
          </cell>
          <cell r="C60" t="str">
            <v>20232006</v>
          </cell>
          <cell r="D60" t="str">
            <v>初中数学（二）</v>
          </cell>
          <cell r="E60">
            <v>50232624</v>
          </cell>
          <cell r="F60">
            <v>59.2</v>
          </cell>
          <cell r="G60">
            <v>81</v>
          </cell>
          <cell r="H60">
            <v>74.46</v>
          </cell>
          <cell r="I60">
            <v>8</v>
          </cell>
          <cell r="J60" t="str">
            <v>440711199809085000</v>
          </cell>
          <cell r="K60">
            <v>13676182211</v>
          </cell>
          <cell r="L60" t="str">
            <v>2020-06-26</v>
          </cell>
          <cell r="M60" t="str">
            <v>本科</v>
          </cell>
          <cell r="N60" t="str">
            <v>数学与应用数学</v>
          </cell>
          <cell r="O60" t="str">
            <v>五邑大学</v>
          </cell>
        </row>
        <row r="61">
          <cell r="B61" t="str">
            <v>司徒东航</v>
          </cell>
          <cell r="C61" t="str">
            <v>20232006</v>
          </cell>
          <cell r="D61" t="str">
            <v>初中数学（二）</v>
          </cell>
          <cell r="E61">
            <v>50230849</v>
          </cell>
          <cell r="F61">
            <v>53.65</v>
          </cell>
          <cell r="G61">
            <v>83.8</v>
          </cell>
          <cell r="H61">
            <v>74.755</v>
          </cell>
          <cell r="I61">
            <v>9</v>
          </cell>
          <cell r="J61" t="str">
            <v>440702200104151815</v>
          </cell>
          <cell r="K61" t="str">
            <v>13672815840</v>
          </cell>
          <cell r="L61" t="str">
            <v>2023-06-22</v>
          </cell>
          <cell r="M61" t="str">
            <v>本科</v>
          </cell>
          <cell r="N61" t="str">
            <v>数学与应用数学</v>
          </cell>
          <cell r="O61" t="str">
            <v>广东技术师范大学</v>
          </cell>
        </row>
        <row r="62">
          <cell r="B62" t="str">
            <v>陈杏梅</v>
          </cell>
          <cell r="C62" t="str">
            <v>20232006</v>
          </cell>
          <cell r="D62" t="str">
            <v>初中数学（二）</v>
          </cell>
          <cell r="E62">
            <v>50230346</v>
          </cell>
          <cell r="F62">
            <v>67.25</v>
          </cell>
          <cell r="G62">
            <v>77.8</v>
          </cell>
          <cell r="H62">
            <v>74.63499999999999</v>
          </cell>
          <cell r="I62">
            <v>10</v>
          </cell>
          <cell r="J62" t="str">
            <v>440921199503236546</v>
          </cell>
          <cell r="K62" t="str">
            <v>13413682055</v>
          </cell>
          <cell r="L62" t="str">
            <v>2019-06-26</v>
          </cell>
          <cell r="M62" t="str">
            <v>本科</v>
          </cell>
          <cell r="N62" t="str">
            <v>数学与应用数学</v>
          </cell>
          <cell r="O62" t="str">
            <v>岭南师范学院</v>
          </cell>
        </row>
        <row r="63">
          <cell r="B63" t="str">
            <v>何金焕（怀孕）</v>
          </cell>
          <cell r="C63" t="str">
            <v>20232007</v>
          </cell>
          <cell r="D63" t="str">
            <v>初中数学（三）</v>
          </cell>
          <cell r="E63">
            <v>50230937</v>
          </cell>
          <cell r="F63">
            <v>67.45</v>
          </cell>
          <cell r="G63">
            <v>86.8</v>
          </cell>
          <cell r="H63">
            <v>80.99499999999999</v>
          </cell>
          <cell r="I63">
            <v>1</v>
          </cell>
          <cell r="J63" t="str">
            <v>440782199701120044</v>
          </cell>
          <cell r="K63" t="str">
            <v>13630498157</v>
          </cell>
          <cell r="L63" t="str">
            <v>2021-12-20</v>
          </cell>
          <cell r="M63" t="str">
            <v>本科</v>
          </cell>
          <cell r="N63" t="str">
            <v>数学与应用数学</v>
          </cell>
          <cell r="O63" t="str">
            <v>华南师范大学</v>
          </cell>
        </row>
        <row r="64">
          <cell r="B64" t="str">
            <v>黄小英</v>
          </cell>
          <cell r="C64" t="str">
            <v>20232007</v>
          </cell>
          <cell r="D64" t="str">
            <v>初中数学（三）</v>
          </cell>
          <cell r="E64">
            <v>50231358</v>
          </cell>
          <cell r="F64">
            <v>71.7</v>
          </cell>
          <cell r="G64">
            <v>83.8</v>
          </cell>
          <cell r="H64">
            <v>80.17</v>
          </cell>
          <cell r="I64">
            <v>2</v>
          </cell>
          <cell r="J64" t="str">
            <v>36242719900120474X</v>
          </cell>
          <cell r="K64" t="str">
            <v>18026880830</v>
          </cell>
          <cell r="L64" t="str">
            <v>2010-06-30</v>
          </cell>
          <cell r="M64" t="str">
            <v>本科</v>
          </cell>
          <cell r="N64" t="str">
            <v>电子商务</v>
          </cell>
          <cell r="O64" t="str">
            <v>华东交通大学理工学院</v>
          </cell>
        </row>
        <row r="65">
          <cell r="B65" t="str">
            <v>林燕纯</v>
          </cell>
          <cell r="C65" t="str">
            <v>20232007</v>
          </cell>
          <cell r="D65" t="str">
            <v>初中数学（三）</v>
          </cell>
          <cell r="E65">
            <v>50230175</v>
          </cell>
          <cell r="F65">
            <v>68.85</v>
          </cell>
          <cell r="G65">
            <v>83</v>
          </cell>
          <cell r="H65">
            <v>78.755</v>
          </cell>
          <cell r="I65">
            <v>3</v>
          </cell>
          <cell r="J65" t="str">
            <v>440513199609052962</v>
          </cell>
          <cell r="K65" t="str">
            <v>13249480162</v>
          </cell>
          <cell r="L65" t="str">
            <v>2022-06-23</v>
          </cell>
          <cell r="M65" t="str">
            <v>本科</v>
          </cell>
          <cell r="N65" t="str">
            <v>财务管理</v>
          </cell>
          <cell r="O65" t="str">
            <v>电子科技大学中山学院</v>
          </cell>
        </row>
        <row r="66">
          <cell r="B66" t="str">
            <v>唐嘉敏</v>
          </cell>
          <cell r="C66" t="str">
            <v>20232007</v>
          </cell>
          <cell r="D66" t="str">
            <v>初中数学（三）</v>
          </cell>
          <cell r="E66">
            <v>50230388</v>
          </cell>
          <cell r="F66">
            <v>60.9</v>
          </cell>
          <cell r="G66">
            <v>84.6</v>
          </cell>
          <cell r="H66">
            <v>77.49</v>
          </cell>
          <cell r="I66">
            <v>4</v>
          </cell>
          <cell r="J66" t="str">
            <v>440785199608204621</v>
          </cell>
          <cell r="K66" t="str">
            <v>15994853756</v>
          </cell>
          <cell r="L66" t="str">
            <v>2019-07-01</v>
          </cell>
          <cell r="M66" t="str">
            <v>本科</v>
          </cell>
          <cell r="N66" t="str">
            <v>工程管理</v>
          </cell>
          <cell r="O66" t="str">
            <v>广东白云学院</v>
          </cell>
        </row>
        <row r="67">
          <cell r="B67" t="str">
            <v>汤玉怡</v>
          </cell>
          <cell r="C67" t="str">
            <v>20232007</v>
          </cell>
          <cell r="D67" t="str">
            <v>初中数学（三）</v>
          </cell>
          <cell r="E67">
            <v>50232011</v>
          </cell>
          <cell r="F67">
            <v>60.7</v>
          </cell>
          <cell r="G67">
            <v>84.2</v>
          </cell>
          <cell r="H67">
            <v>77.15</v>
          </cell>
          <cell r="I67">
            <v>5</v>
          </cell>
          <cell r="J67" t="str">
            <v>440782199903212123</v>
          </cell>
          <cell r="K67" t="str">
            <v>13676172784</v>
          </cell>
          <cell r="L67" t="str">
            <v>2021-07-01</v>
          </cell>
          <cell r="M67" t="str">
            <v>本科</v>
          </cell>
          <cell r="N67" t="str">
            <v>会计学</v>
          </cell>
          <cell r="O67" t="str">
            <v>广东技术师范大学天河学院</v>
          </cell>
        </row>
        <row r="68">
          <cell r="B68" t="str">
            <v>廖英杰</v>
          </cell>
          <cell r="C68" t="str">
            <v>20232007</v>
          </cell>
          <cell r="D68" t="str">
            <v>初中数学（三）</v>
          </cell>
          <cell r="E68">
            <v>50230821</v>
          </cell>
          <cell r="F68">
            <v>60.35</v>
          </cell>
          <cell r="G68">
            <v>83.4</v>
          </cell>
          <cell r="H68">
            <v>76.485</v>
          </cell>
          <cell r="I68">
            <v>6</v>
          </cell>
          <cell r="J68" t="str">
            <v>44070219970717181X</v>
          </cell>
          <cell r="K68" t="str">
            <v>15876262233</v>
          </cell>
          <cell r="L68" t="str">
            <v>2019-06-20</v>
          </cell>
          <cell r="M68" t="str">
            <v>本科</v>
          </cell>
          <cell r="N68" t="str">
            <v>行政管理</v>
          </cell>
          <cell r="O68" t="str">
            <v>广州大学华软软件学院</v>
          </cell>
        </row>
        <row r="69">
          <cell r="B69" t="str">
            <v>黄雅雯</v>
          </cell>
          <cell r="C69" t="str">
            <v>20232007</v>
          </cell>
          <cell r="D69" t="str">
            <v>初中数学（三）</v>
          </cell>
          <cell r="E69">
            <v>50232325</v>
          </cell>
          <cell r="F69">
            <v>63.1</v>
          </cell>
          <cell r="G69">
            <v>82.2</v>
          </cell>
          <cell r="H69">
            <v>76.47</v>
          </cell>
          <cell r="I69">
            <v>7</v>
          </cell>
          <cell r="J69" t="str">
            <v>440782199601066829</v>
          </cell>
          <cell r="K69">
            <v>13422797027</v>
          </cell>
          <cell r="L69">
            <v>43279</v>
          </cell>
          <cell r="M69" t="str">
            <v>本科</v>
          </cell>
          <cell r="N69" t="str">
            <v>交通工程</v>
          </cell>
          <cell r="O69" t="str">
            <v>五邑大学</v>
          </cell>
        </row>
        <row r="70">
          <cell r="B70" t="str">
            <v>刘绮琪</v>
          </cell>
          <cell r="C70" t="str">
            <v>20232007</v>
          </cell>
          <cell r="D70" t="str">
            <v>初中数学（三）</v>
          </cell>
          <cell r="E70">
            <v>50232181</v>
          </cell>
          <cell r="F70">
            <v>58.2</v>
          </cell>
          <cell r="G70">
            <v>83.6</v>
          </cell>
          <cell r="H70">
            <v>75.97999999999999</v>
          </cell>
          <cell r="I70">
            <v>8</v>
          </cell>
          <cell r="J70" t="str">
            <v>440702199711171548</v>
          </cell>
          <cell r="K70" t="str">
            <v>13822420872</v>
          </cell>
          <cell r="L70" t="str">
            <v>2020-07-01</v>
          </cell>
          <cell r="M70" t="str">
            <v>本科</v>
          </cell>
          <cell r="N70" t="str">
            <v>金融学</v>
          </cell>
          <cell r="O70" t="str">
            <v>吉林大学珠海学院</v>
          </cell>
        </row>
        <row r="71">
          <cell r="B71" t="str">
            <v>曾金郑</v>
          </cell>
          <cell r="C71" t="str">
            <v>20232007</v>
          </cell>
          <cell r="D71" t="str">
            <v>初中数学（三）</v>
          </cell>
          <cell r="E71">
            <v>50232327</v>
          </cell>
          <cell r="F71">
            <v>63.9</v>
          </cell>
          <cell r="G71">
            <v>80.4</v>
          </cell>
          <cell r="H71">
            <v>75.45</v>
          </cell>
          <cell r="J71" t="str">
            <v>445381200006275000</v>
          </cell>
          <cell r="K71">
            <v>13073074365</v>
          </cell>
          <cell r="L71" t="str">
            <v>2023-06-16</v>
          </cell>
          <cell r="M71" t="str">
            <v>本科</v>
          </cell>
          <cell r="N71" t="str">
            <v>数学与应用数学</v>
          </cell>
          <cell r="O71" t="str">
            <v>广东石油化工学院</v>
          </cell>
        </row>
        <row r="72">
          <cell r="B72" t="str">
            <v>刘根成</v>
          </cell>
          <cell r="C72" t="str">
            <v>20232007</v>
          </cell>
          <cell r="D72" t="str">
            <v>初中数学（三）</v>
          </cell>
          <cell r="E72">
            <v>50230983</v>
          </cell>
          <cell r="F72">
            <v>60.6</v>
          </cell>
          <cell r="G72">
            <v>82.4</v>
          </cell>
          <cell r="H72">
            <v>75.86</v>
          </cell>
          <cell r="I72">
            <v>10</v>
          </cell>
          <cell r="J72" t="str">
            <v>440681199111304239</v>
          </cell>
          <cell r="K72" t="str">
            <v>13690171619</v>
          </cell>
          <cell r="L72" t="str">
            <v>2014-06-25</v>
          </cell>
          <cell r="M72" t="str">
            <v>本科</v>
          </cell>
          <cell r="N72" t="str">
            <v>数学与应用数学</v>
          </cell>
          <cell r="O72" t="str">
            <v>佛山科学技术学院</v>
          </cell>
        </row>
        <row r="73">
          <cell r="B73" t="str">
            <v>刘海茹</v>
          </cell>
          <cell r="C73" t="str">
            <v>20232008</v>
          </cell>
          <cell r="D73" t="str">
            <v>初中英语</v>
          </cell>
          <cell r="E73">
            <v>50232660</v>
          </cell>
          <cell r="F73">
            <v>77.45</v>
          </cell>
          <cell r="G73">
            <v>84</v>
          </cell>
          <cell r="H73">
            <v>82.035</v>
          </cell>
          <cell r="I73">
            <v>1</v>
          </cell>
          <cell r="J73" t="str">
            <v>441781199802215944</v>
          </cell>
          <cell r="K73" t="str">
            <v>15815766731</v>
          </cell>
          <cell r="L73" t="str">
            <v>2020-06-30</v>
          </cell>
          <cell r="M73" t="str">
            <v>本科</v>
          </cell>
          <cell r="N73" t="str">
            <v>商务英语</v>
          </cell>
          <cell r="O73" t="str">
            <v>广东培正学院</v>
          </cell>
        </row>
        <row r="74">
          <cell r="B74" t="str">
            <v>彭琳瑜（怀孕）</v>
          </cell>
          <cell r="C74" t="str">
            <v>20232008</v>
          </cell>
          <cell r="D74" t="str">
            <v>初中英语</v>
          </cell>
          <cell r="E74">
            <v>50230231</v>
          </cell>
          <cell r="F74">
            <v>68.6</v>
          </cell>
          <cell r="G74">
            <v>86.6</v>
          </cell>
          <cell r="H74">
            <v>81.19999999999999</v>
          </cell>
          <cell r="I74">
            <v>2</v>
          </cell>
          <cell r="J74" t="str">
            <v>440982199310134968</v>
          </cell>
          <cell r="K74" t="str">
            <v>13826030480</v>
          </cell>
          <cell r="L74">
            <v>42534</v>
          </cell>
          <cell r="M74" t="str">
            <v>本科</v>
          </cell>
          <cell r="N74" t="str">
            <v>英语</v>
          </cell>
          <cell r="O74" t="str">
            <v>广州大学华软软件学院</v>
          </cell>
        </row>
        <row r="75">
          <cell r="B75" t="str">
            <v>梁淑娴</v>
          </cell>
          <cell r="C75" t="str">
            <v>20232008</v>
          </cell>
          <cell r="D75" t="str">
            <v>初中英语</v>
          </cell>
          <cell r="E75">
            <v>50231563</v>
          </cell>
          <cell r="F75">
            <v>73.1</v>
          </cell>
          <cell r="G75">
            <v>84.6</v>
          </cell>
          <cell r="H75">
            <v>81.14999999999999</v>
          </cell>
          <cell r="I75">
            <v>3</v>
          </cell>
          <cell r="J75" t="str">
            <v>441721199704145528</v>
          </cell>
          <cell r="K75" t="str">
            <v>15819722088</v>
          </cell>
          <cell r="L75" t="str">
            <v>2020-06-11</v>
          </cell>
          <cell r="M75" t="str">
            <v>本科</v>
          </cell>
          <cell r="N75" t="str">
            <v>翻译</v>
          </cell>
          <cell r="O75" t="str">
            <v>广东财经大学</v>
          </cell>
        </row>
        <row r="76">
          <cell r="B76" t="str">
            <v>郭倩盈</v>
          </cell>
          <cell r="C76" t="str">
            <v>20232008</v>
          </cell>
          <cell r="D76" t="str">
            <v>初中英语</v>
          </cell>
          <cell r="E76">
            <v>50232330</v>
          </cell>
          <cell r="F76">
            <v>74.85</v>
          </cell>
          <cell r="G76">
            <v>83.4</v>
          </cell>
          <cell r="H76">
            <v>80.83500000000001</v>
          </cell>
          <cell r="I76">
            <v>4</v>
          </cell>
          <cell r="J76" t="str">
            <v>440782200009086826</v>
          </cell>
          <cell r="K76" t="str">
            <v>15975068343</v>
          </cell>
          <cell r="L76" t="str">
            <v>2022-06-30</v>
          </cell>
          <cell r="M76" t="str">
            <v>本科</v>
          </cell>
          <cell r="N76" t="str">
            <v>英语</v>
          </cell>
          <cell r="O76" t="str">
            <v>华南理工大学广州学院</v>
          </cell>
        </row>
        <row r="77">
          <cell r="B77" t="str">
            <v>郭春婷</v>
          </cell>
          <cell r="C77" t="str">
            <v>20232008</v>
          </cell>
          <cell r="D77" t="str">
            <v>初中英语</v>
          </cell>
          <cell r="E77">
            <v>50230776</v>
          </cell>
          <cell r="F77">
            <v>68.65</v>
          </cell>
          <cell r="G77">
            <v>85.4</v>
          </cell>
          <cell r="H77">
            <v>80.375</v>
          </cell>
          <cell r="I77">
            <v>5</v>
          </cell>
          <cell r="J77" t="str">
            <v>441622199510191586</v>
          </cell>
          <cell r="K77" t="str">
            <v>18578225519</v>
          </cell>
          <cell r="L77" t="str">
            <v>2019-06-18</v>
          </cell>
          <cell r="M77" t="str">
            <v>本科</v>
          </cell>
          <cell r="N77" t="str">
            <v>英语</v>
          </cell>
          <cell r="O77" t="str">
            <v>长沙学院</v>
          </cell>
        </row>
        <row r="78">
          <cell r="B78" t="str">
            <v>黄肖宇</v>
          </cell>
          <cell r="C78" t="str">
            <v>20232008</v>
          </cell>
          <cell r="D78" t="str">
            <v>初中英语</v>
          </cell>
          <cell r="E78">
            <v>50230666</v>
          </cell>
          <cell r="F78">
            <v>70.7</v>
          </cell>
          <cell r="G78">
            <v>84.3</v>
          </cell>
          <cell r="H78">
            <v>80.22</v>
          </cell>
          <cell r="I78">
            <v>6</v>
          </cell>
          <cell r="J78" t="str">
            <v>440804199609200603</v>
          </cell>
          <cell r="K78" t="str">
            <v>18824968372</v>
          </cell>
          <cell r="L78" t="str">
            <v>2018-06-25</v>
          </cell>
          <cell r="M78" t="str">
            <v>本科</v>
          </cell>
          <cell r="N78" t="str">
            <v>英语</v>
          </cell>
          <cell r="O78" t="str">
            <v>肇庆学院</v>
          </cell>
        </row>
        <row r="79">
          <cell r="B79" t="str">
            <v>李桂冰</v>
          </cell>
          <cell r="C79" t="str">
            <v>20232008</v>
          </cell>
          <cell r="D79" t="str">
            <v>初中英语</v>
          </cell>
          <cell r="E79">
            <v>50233026</v>
          </cell>
          <cell r="F79">
            <v>69.7</v>
          </cell>
          <cell r="G79">
            <v>82.9</v>
          </cell>
          <cell r="H79">
            <v>78.94</v>
          </cell>
          <cell r="I79">
            <v>13</v>
          </cell>
          <cell r="J79" t="str">
            <v>440982199310211644</v>
          </cell>
          <cell r="K79" t="str">
            <v>18814127461</v>
          </cell>
          <cell r="L79" t="str">
            <v>2017-06-30</v>
          </cell>
          <cell r="M79" t="str">
            <v>本科</v>
          </cell>
          <cell r="N79" t="str">
            <v>英语</v>
          </cell>
          <cell r="O79" t="str">
            <v>华南农业大学</v>
          </cell>
        </row>
        <row r="80">
          <cell r="B80" t="str">
            <v>简舒婷</v>
          </cell>
          <cell r="C80" t="str">
            <v>20232008</v>
          </cell>
          <cell r="D80" t="str">
            <v>初中英语</v>
          </cell>
          <cell r="E80">
            <v>50232748</v>
          </cell>
          <cell r="F80">
            <v>70.9</v>
          </cell>
          <cell r="G80">
            <v>83.6</v>
          </cell>
          <cell r="H80">
            <v>79.78999999999999</v>
          </cell>
          <cell r="I80">
            <v>8</v>
          </cell>
          <cell r="J80" t="str">
            <v>440782199008057323</v>
          </cell>
          <cell r="K80" t="str">
            <v>13672876679</v>
          </cell>
          <cell r="L80" t="str">
            <v>2013-06-29</v>
          </cell>
          <cell r="M80" t="str">
            <v>本科</v>
          </cell>
          <cell r="N80" t="str">
            <v>英语</v>
          </cell>
          <cell r="O80" t="str">
            <v>广东海洋大学</v>
          </cell>
        </row>
        <row r="81">
          <cell r="B81" t="str">
            <v>邹吴丽</v>
          </cell>
          <cell r="C81" t="str">
            <v>20232008</v>
          </cell>
          <cell r="D81" t="str">
            <v>初中英语</v>
          </cell>
          <cell r="E81">
            <v>50230495</v>
          </cell>
          <cell r="F81">
            <v>72.5</v>
          </cell>
          <cell r="G81">
            <v>82.2</v>
          </cell>
          <cell r="H81">
            <v>79.28999999999999</v>
          </cell>
          <cell r="I81">
            <v>9</v>
          </cell>
          <cell r="J81" t="str">
            <v>440981199610304424</v>
          </cell>
          <cell r="K81" t="str">
            <v>13413673988</v>
          </cell>
          <cell r="L81" t="str">
            <v>2019-06-24</v>
          </cell>
          <cell r="M81" t="str">
            <v>本科</v>
          </cell>
          <cell r="N81" t="str">
            <v>英语</v>
          </cell>
          <cell r="O81" t="str">
            <v>岭南师范学院</v>
          </cell>
        </row>
        <row r="82">
          <cell r="B82" t="str">
            <v>黄丽丽</v>
          </cell>
          <cell r="C82" t="str">
            <v>20232008</v>
          </cell>
          <cell r="D82" t="str">
            <v>初中英语</v>
          </cell>
          <cell r="E82">
            <v>50232872</v>
          </cell>
          <cell r="F82">
            <v>68.45</v>
          </cell>
          <cell r="G82">
            <v>83.9</v>
          </cell>
          <cell r="H82">
            <v>79.265</v>
          </cell>
          <cell r="I82">
            <v>10</v>
          </cell>
          <cell r="J82" t="str">
            <v>440781199010221923</v>
          </cell>
          <cell r="K82" t="str">
            <v>15914309595</v>
          </cell>
          <cell r="L82" t="str">
            <v>2015-06-30</v>
          </cell>
          <cell r="M82" t="str">
            <v>本科</v>
          </cell>
          <cell r="N82" t="str">
            <v>英语</v>
          </cell>
          <cell r="O82" t="str">
            <v>仲恺农业工程学院</v>
          </cell>
        </row>
        <row r="83">
          <cell r="B83" t="str">
            <v>叶钰珍</v>
          </cell>
          <cell r="C83" t="str">
            <v>20232008</v>
          </cell>
          <cell r="D83" t="str">
            <v>初中英语</v>
          </cell>
          <cell r="E83">
            <v>50230863</v>
          </cell>
          <cell r="F83">
            <v>68.55</v>
          </cell>
          <cell r="G83">
            <v>83.7</v>
          </cell>
          <cell r="H83">
            <v>79.155</v>
          </cell>
          <cell r="I83">
            <v>11</v>
          </cell>
          <cell r="J83" t="str">
            <v>440782199302167320</v>
          </cell>
          <cell r="K83" t="str">
            <v>13427317923</v>
          </cell>
          <cell r="L83" t="str">
            <v>2017-06-30</v>
          </cell>
          <cell r="M83" t="str">
            <v>本科</v>
          </cell>
          <cell r="N83" t="str">
            <v>英语</v>
          </cell>
          <cell r="O83" t="str">
            <v>华南农业大学珠江学院</v>
          </cell>
        </row>
        <row r="84">
          <cell r="B84" t="str">
            <v>梁彩芬</v>
          </cell>
          <cell r="C84" t="str">
            <v>20232009</v>
          </cell>
          <cell r="D84" t="str">
            <v>初中物理</v>
          </cell>
          <cell r="E84">
            <v>50232729</v>
          </cell>
          <cell r="F84">
            <v>64.45</v>
          </cell>
          <cell r="G84">
            <v>87.2</v>
          </cell>
          <cell r="H84">
            <v>80.375</v>
          </cell>
          <cell r="I84">
            <v>1</v>
          </cell>
          <cell r="J84" t="str">
            <v>440983199711112125</v>
          </cell>
          <cell r="K84" t="str">
            <v>18802518230</v>
          </cell>
          <cell r="L84" t="str">
            <v>2021-06-22</v>
          </cell>
          <cell r="M84" t="str">
            <v>本科</v>
          </cell>
          <cell r="N84" t="str">
            <v>物理学</v>
          </cell>
          <cell r="O84" t="str">
            <v>广州大学</v>
          </cell>
        </row>
        <row r="85">
          <cell r="B85" t="str">
            <v>谢程</v>
          </cell>
          <cell r="C85" t="str">
            <v>20232009</v>
          </cell>
          <cell r="D85" t="str">
            <v>初中物理</v>
          </cell>
          <cell r="E85">
            <v>50232349</v>
          </cell>
          <cell r="F85">
            <v>66.4</v>
          </cell>
          <cell r="G85">
            <v>84.2</v>
          </cell>
          <cell r="H85">
            <v>78.86</v>
          </cell>
          <cell r="I85">
            <v>2</v>
          </cell>
          <cell r="J85" t="str">
            <v>421024199210123019</v>
          </cell>
          <cell r="K85" t="str">
            <v>15766851861</v>
          </cell>
          <cell r="L85" t="str">
            <v>2016-07-08</v>
          </cell>
          <cell r="M85" t="str">
            <v>本科</v>
          </cell>
          <cell r="N85" t="str">
            <v>物理学</v>
          </cell>
          <cell r="O85" t="str">
            <v>岭南师范学院</v>
          </cell>
        </row>
        <row r="86">
          <cell r="B86" t="str">
            <v>黄艳娟</v>
          </cell>
          <cell r="C86" t="str">
            <v>20232009</v>
          </cell>
          <cell r="D86" t="str">
            <v>初中物理</v>
          </cell>
          <cell r="E86">
            <v>50230884</v>
          </cell>
          <cell r="F86">
            <v>66.6</v>
          </cell>
          <cell r="G86">
            <v>83.4</v>
          </cell>
          <cell r="H86">
            <v>78.36</v>
          </cell>
          <cell r="I86">
            <v>3</v>
          </cell>
          <cell r="J86" t="str">
            <v>440711199110223927</v>
          </cell>
          <cell r="K86" t="str">
            <v>13750312157</v>
          </cell>
          <cell r="L86" t="str">
            <v>2014-06-19</v>
          </cell>
          <cell r="M86" t="str">
            <v>本科</v>
          </cell>
          <cell r="N86" t="str">
            <v>物流管理</v>
          </cell>
          <cell r="O86" t="str">
            <v>广东外语外贸大学</v>
          </cell>
        </row>
        <row r="87">
          <cell r="B87" t="str">
            <v>邓燕成</v>
          </cell>
          <cell r="C87" t="str">
            <v>20232009</v>
          </cell>
          <cell r="D87" t="str">
            <v>初中物理</v>
          </cell>
          <cell r="E87">
            <v>50230262</v>
          </cell>
          <cell r="F87">
            <v>68.1</v>
          </cell>
          <cell r="G87">
            <v>81.4</v>
          </cell>
          <cell r="H87">
            <v>77.41</v>
          </cell>
          <cell r="I87">
            <v>4</v>
          </cell>
          <cell r="J87" t="str">
            <v>441621199908207318</v>
          </cell>
          <cell r="K87" t="str">
            <v>18813312878</v>
          </cell>
          <cell r="L87" t="str">
            <v>2022-06-30</v>
          </cell>
          <cell r="M87" t="str">
            <v>本科</v>
          </cell>
          <cell r="N87" t="str">
            <v>物理学</v>
          </cell>
          <cell r="O87" t="str">
            <v>嘉应学院</v>
          </cell>
        </row>
        <row r="88">
          <cell r="B88" t="str">
            <v>黄桂茹</v>
          </cell>
          <cell r="C88" t="str">
            <v>20232009</v>
          </cell>
          <cell r="D88" t="str">
            <v>初中物理</v>
          </cell>
          <cell r="E88">
            <v>50232261</v>
          </cell>
          <cell r="F88">
            <v>67.85</v>
          </cell>
          <cell r="G88">
            <v>80.2</v>
          </cell>
          <cell r="H88">
            <v>76.495</v>
          </cell>
          <cell r="I88">
            <v>5</v>
          </cell>
          <cell r="J88" t="str">
            <v>440881200112173142</v>
          </cell>
          <cell r="K88" t="str">
            <v>15019282961</v>
          </cell>
          <cell r="L88" t="str">
            <v>2023-06-30</v>
          </cell>
          <cell r="M88" t="str">
            <v>本科</v>
          </cell>
          <cell r="N88" t="str">
            <v>物理学</v>
          </cell>
          <cell r="O88" t="str">
            <v>惠州学院</v>
          </cell>
        </row>
        <row r="89">
          <cell r="B89" t="str">
            <v>赵浩明</v>
          </cell>
          <cell r="C89" t="str">
            <v>20232009</v>
          </cell>
          <cell r="D89" t="str">
            <v>初中物理</v>
          </cell>
          <cell r="E89">
            <v>50230932</v>
          </cell>
          <cell r="F89">
            <v>62</v>
          </cell>
          <cell r="G89">
            <v>80.2</v>
          </cell>
          <cell r="H89">
            <v>74.74</v>
          </cell>
          <cell r="I89">
            <v>6</v>
          </cell>
          <cell r="J89" t="str">
            <v>440421199404288095</v>
          </cell>
          <cell r="K89" t="str">
            <v>15767972745</v>
          </cell>
          <cell r="L89" t="str">
            <v>2017-06-23</v>
          </cell>
          <cell r="M89" t="str">
            <v>本科</v>
          </cell>
          <cell r="N89" t="str">
            <v>物理学</v>
          </cell>
          <cell r="O89" t="str">
            <v>惠州学院</v>
          </cell>
        </row>
        <row r="90">
          <cell r="B90" t="str">
            <v>易子玲</v>
          </cell>
          <cell r="C90" t="str">
            <v>20232010</v>
          </cell>
          <cell r="D90" t="str">
            <v>初中化学</v>
          </cell>
          <cell r="E90">
            <v>50232422</v>
          </cell>
          <cell r="F90">
            <v>71.7</v>
          </cell>
          <cell r="G90">
            <v>84.4</v>
          </cell>
          <cell r="H90">
            <v>80.59</v>
          </cell>
          <cell r="I90">
            <v>1</v>
          </cell>
          <cell r="J90" t="str">
            <v>440902199701062429</v>
          </cell>
          <cell r="K90" t="str">
            <v>15521020807</v>
          </cell>
          <cell r="L90" t="str">
            <v>2020-06-10</v>
          </cell>
          <cell r="M90" t="str">
            <v>本科</v>
          </cell>
          <cell r="N90" t="str">
            <v>化学</v>
          </cell>
          <cell r="O90" t="str">
            <v>广东第二师范学院</v>
          </cell>
        </row>
        <row r="91">
          <cell r="B91" t="str">
            <v>陈妙华</v>
          </cell>
          <cell r="C91" t="str">
            <v>20232010</v>
          </cell>
          <cell r="D91" t="str">
            <v>初中化学</v>
          </cell>
          <cell r="E91">
            <v>50231320</v>
          </cell>
          <cell r="F91">
            <v>69.65</v>
          </cell>
          <cell r="G91">
            <v>85</v>
          </cell>
          <cell r="H91">
            <v>80.395</v>
          </cell>
          <cell r="I91">
            <v>2</v>
          </cell>
          <cell r="J91" t="str">
            <v>44051219980520252X</v>
          </cell>
          <cell r="K91" t="str">
            <v>13680798325</v>
          </cell>
          <cell r="L91" t="str">
            <v>2019-06-21</v>
          </cell>
          <cell r="M91" t="str">
            <v>本科</v>
          </cell>
          <cell r="N91" t="str">
            <v>化学</v>
          </cell>
          <cell r="O91" t="str">
            <v>惠州学院</v>
          </cell>
        </row>
        <row r="92">
          <cell r="B92" t="str">
            <v>文焕如</v>
          </cell>
          <cell r="C92" t="str">
            <v>20232011</v>
          </cell>
          <cell r="D92" t="str">
            <v>初中政治</v>
          </cell>
          <cell r="E92">
            <v>50233266</v>
          </cell>
          <cell r="F92">
            <v>75.85</v>
          </cell>
          <cell r="G92">
            <v>84.2</v>
          </cell>
          <cell r="H92">
            <v>81.695</v>
          </cell>
          <cell r="I92">
            <v>1</v>
          </cell>
          <cell r="J92" t="str">
            <v>44078219961221732X</v>
          </cell>
          <cell r="K92" t="str">
            <v>18476090236</v>
          </cell>
          <cell r="L92" t="str">
            <v>2020-07-10</v>
          </cell>
          <cell r="M92" t="str">
            <v>本科</v>
          </cell>
          <cell r="N92" t="str">
            <v>公共事业管理</v>
          </cell>
          <cell r="O92" t="str">
            <v>岭南师范学院</v>
          </cell>
        </row>
        <row r="93">
          <cell r="B93" t="str">
            <v>区瑞琼</v>
          </cell>
          <cell r="C93" t="str">
            <v>20232011</v>
          </cell>
          <cell r="D93" t="str">
            <v>初中政治</v>
          </cell>
          <cell r="E93">
            <v>50230999</v>
          </cell>
          <cell r="F93">
            <v>68.4</v>
          </cell>
          <cell r="G93">
            <v>86.2</v>
          </cell>
          <cell r="H93">
            <v>80.86</v>
          </cell>
          <cell r="I93">
            <v>2</v>
          </cell>
          <cell r="J93" t="str">
            <v>44200019951204570X</v>
          </cell>
          <cell r="K93" t="str">
            <v>18680152234</v>
          </cell>
          <cell r="L93" t="str">
            <v>2018-06-21</v>
          </cell>
          <cell r="M93" t="str">
            <v>本科</v>
          </cell>
          <cell r="N93" t="str">
            <v>思想政治教育</v>
          </cell>
          <cell r="O93" t="str">
            <v>广州大学</v>
          </cell>
        </row>
        <row r="94">
          <cell r="B94" t="str">
            <v>梁霞珠</v>
          </cell>
          <cell r="C94" t="str">
            <v>20232011</v>
          </cell>
          <cell r="D94" t="str">
            <v>初中政治</v>
          </cell>
          <cell r="E94">
            <v>50231571</v>
          </cell>
          <cell r="F94">
            <v>74.5</v>
          </cell>
          <cell r="G94">
            <v>83.4</v>
          </cell>
          <cell r="H94">
            <v>80.73</v>
          </cell>
          <cell r="I94">
            <v>3</v>
          </cell>
          <cell r="J94" t="str">
            <v>440982198802274321</v>
          </cell>
          <cell r="K94" t="str">
            <v>13822471430</v>
          </cell>
          <cell r="L94" t="str">
            <v>2011-07-01</v>
          </cell>
          <cell r="M94" t="str">
            <v>本科</v>
          </cell>
          <cell r="N94" t="str">
            <v>思想政治教育</v>
          </cell>
          <cell r="O94" t="str">
            <v>华南师范大学</v>
          </cell>
        </row>
        <row r="95">
          <cell r="B95" t="str">
            <v>黄银</v>
          </cell>
          <cell r="C95" t="str">
            <v>20232011</v>
          </cell>
          <cell r="D95" t="str">
            <v>初中政治</v>
          </cell>
          <cell r="E95">
            <v>50231024</v>
          </cell>
          <cell r="F95">
            <v>70.5</v>
          </cell>
          <cell r="G95">
            <v>84.4</v>
          </cell>
          <cell r="H95">
            <v>80.22999999999999</v>
          </cell>
          <cell r="I95">
            <v>4</v>
          </cell>
          <cell r="J95" t="str">
            <v>511325199507135023</v>
          </cell>
          <cell r="K95" t="str">
            <v>18382228443</v>
          </cell>
          <cell r="L95" t="str">
            <v>2018-06-30</v>
          </cell>
          <cell r="M95" t="str">
            <v>本科</v>
          </cell>
          <cell r="N95" t="str">
            <v>思想政治教育</v>
          </cell>
          <cell r="O95" t="str">
            <v>四川师范大学</v>
          </cell>
        </row>
        <row r="96">
          <cell r="B96" t="str">
            <v>杨静</v>
          </cell>
          <cell r="C96" t="str">
            <v>20232011</v>
          </cell>
          <cell r="D96" t="str">
            <v>初中政治</v>
          </cell>
          <cell r="E96">
            <v>50230186</v>
          </cell>
          <cell r="F96">
            <v>70.55</v>
          </cell>
          <cell r="G96">
            <v>82</v>
          </cell>
          <cell r="H96">
            <v>78.565</v>
          </cell>
          <cell r="I96">
            <v>5</v>
          </cell>
          <cell r="J96" t="str">
            <v>511529199810087825</v>
          </cell>
          <cell r="K96" t="str">
            <v>13542142607</v>
          </cell>
          <cell r="L96" t="str">
            <v>2021-06-21</v>
          </cell>
          <cell r="M96" t="str">
            <v>本科</v>
          </cell>
          <cell r="N96" t="str">
            <v>思想政治教育</v>
          </cell>
          <cell r="O96" t="str">
            <v>岭南师范学院</v>
          </cell>
        </row>
        <row r="97">
          <cell r="B97" t="str">
            <v>王雯</v>
          </cell>
          <cell r="C97">
            <v>20232012</v>
          </cell>
          <cell r="D97" t="str">
            <v>初中音乐</v>
          </cell>
          <cell r="E97">
            <v>50230334</v>
          </cell>
          <cell r="F97">
            <v>86</v>
          </cell>
          <cell r="G97">
            <v>85.2</v>
          </cell>
          <cell r="H97">
            <v>85.68</v>
          </cell>
          <cell r="I97">
            <v>3</v>
          </cell>
          <cell r="J97" t="str">
            <v>440711199911143222</v>
          </cell>
          <cell r="K97">
            <v>15875011303</v>
          </cell>
          <cell r="L97" t="str">
            <v>2022-06-29</v>
          </cell>
          <cell r="M97" t="str">
            <v>本科</v>
          </cell>
          <cell r="N97" t="str">
            <v>音乐学</v>
          </cell>
          <cell r="O97" t="str">
            <v>吉林大学珠海学院</v>
          </cell>
        </row>
        <row r="98">
          <cell r="B98" t="str">
            <v>杜乐遥</v>
          </cell>
          <cell r="C98">
            <v>20232012</v>
          </cell>
          <cell r="D98" t="str">
            <v>初中音乐</v>
          </cell>
          <cell r="E98">
            <v>50231517</v>
          </cell>
          <cell r="F98">
            <v>87.2</v>
          </cell>
          <cell r="G98">
            <v>85.6</v>
          </cell>
          <cell r="H98">
            <v>86.56</v>
          </cell>
          <cell r="I98">
            <v>2</v>
          </cell>
          <cell r="J98" t="str">
            <v>440711199907016028</v>
          </cell>
          <cell r="K98" t="str">
            <v>15992116463</v>
          </cell>
          <cell r="L98" t="str">
            <v>2021-06-30</v>
          </cell>
          <cell r="M98" t="str">
            <v>本科</v>
          </cell>
          <cell r="N98" t="str">
            <v>音乐学</v>
          </cell>
          <cell r="O98" t="str">
            <v>星海音乐学院</v>
          </cell>
        </row>
        <row r="99">
          <cell r="B99" t="str">
            <v>陈马扶</v>
          </cell>
          <cell r="C99">
            <v>20232013</v>
          </cell>
          <cell r="D99" t="str">
            <v>初中美术</v>
          </cell>
          <cell r="E99">
            <v>50232238</v>
          </cell>
          <cell r="F99">
            <v>89.6</v>
          </cell>
          <cell r="G99">
            <v>84.2</v>
          </cell>
          <cell r="H99">
            <v>87.44</v>
          </cell>
          <cell r="I99">
            <v>1</v>
          </cell>
          <cell r="J99" t="str">
            <v>440823198609124916</v>
          </cell>
          <cell r="K99" t="str">
            <v>13632246593</v>
          </cell>
          <cell r="L99" t="str">
            <v>2010-07-01</v>
          </cell>
          <cell r="M99" t="str">
            <v>本科</v>
          </cell>
          <cell r="N99" t="str">
            <v>艺术设计学</v>
          </cell>
          <cell r="O99" t="str">
            <v>广州美术学院</v>
          </cell>
        </row>
        <row r="100">
          <cell r="B100" t="str">
            <v>邵辉成</v>
          </cell>
          <cell r="C100">
            <v>20232013</v>
          </cell>
          <cell r="D100" t="str">
            <v>初中美术</v>
          </cell>
          <cell r="E100">
            <v>50231958</v>
          </cell>
          <cell r="F100">
            <v>89.4</v>
          </cell>
          <cell r="G100">
            <v>81.8</v>
          </cell>
          <cell r="H100">
            <v>86.36</v>
          </cell>
          <cell r="I100">
            <v>2</v>
          </cell>
          <cell r="J100" t="str">
            <v>440923198911140293</v>
          </cell>
          <cell r="K100" t="str">
            <v>18127351114</v>
          </cell>
          <cell r="L100" t="str">
            <v>2014-06-25</v>
          </cell>
          <cell r="M100" t="str">
            <v>本科</v>
          </cell>
          <cell r="N100" t="str">
            <v>美术学</v>
          </cell>
          <cell r="O100" t="str">
            <v>韶关学院</v>
          </cell>
        </row>
        <row r="101">
          <cell r="B101" t="str">
            <v>谭雅文</v>
          </cell>
          <cell r="C101">
            <v>20232013</v>
          </cell>
          <cell r="D101" t="str">
            <v>初中美术</v>
          </cell>
          <cell r="E101">
            <v>50230033</v>
          </cell>
          <cell r="F101">
            <v>88.4</v>
          </cell>
          <cell r="G101">
            <v>83.2</v>
          </cell>
          <cell r="H101">
            <v>86.32</v>
          </cell>
          <cell r="I101">
            <v>3</v>
          </cell>
          <cell r="J101" t="str">
            <v>43100219930714002X</v>
          </cell>
          <cell r="K101" t="str">
            <v>14715976876</v>
          </cell>
          <cell r="L101" t="str">
            <v>2023-06-30</v>
          </cell>
          <cell r="M101" t="str">
            <v>研究生</v>
          </cell>
          <cell r="N101" t="str">
            <v>艺术设计硕士（专业硕士）</v>
          </cell>
          <cell r="O101" t="str">
            <v>仲恺农业工程学院</v>
          </cell>
        </row>
        <row r="102">
          <cell r="B102" t="str">
            <v>何转秋</v>
          </cell>
          <cell r="C102">
            <v>20232013</v>
          </cell>
          <cell r="D102" t="str">
            <v>初中美术</v>
          </cell>
          <cell r="E102">
            <v>50231021</v>
          </cell>
          <cell r="F102">
            <v>86.6</v>
          </cell>
          <cell r="G102">
            <v>85.8</v>
          </cell>
          <cell r="H102">
            <v>86.28</v>
          </cell>
          <cell r="I102">
            <v>4</v>
          </cell>
          <cell r="J102" t="str">
            <v>441900199210232428</v>
          </cell>
          <cell r="K102" t="str">
            <v>13672971938</v>
          </cell>
          <cell r="L102" t="str">
            <v>2015-06-28</v>
          </cell>
          <cell r="M102" t="str">
            <v>本科</v>
          </cell>
          <cell r="N102" t="str">
            <v>美术学</v>
          </cell>
          <cell r="O102" t="str">
            <v>广东第二师范学院</v>
          </cell>
        </row>
        <row r="103">
          <cell r="B103" t="str">
            <v>李国永</v>
          </cell>
          <cell r="C103" t="str">
            <v>20232014</v>
          </cell>
          <cell r="D103" t="str">
            <v>初中历史</v>
          </cell>
          <cell r="E103">
            <v>50230204</v>
          </cell>
          <cell r="F103">
            <v>67.75</v>
          </cell>
          <cell r="G103">
            <v>87</v>
          </cell>
          <cell r="H103">
            <v>81.225</v>
          </cell>
          <cell r="I103">
            <v>1</v>
          </cell>
          <cell r="J103" t="str">
            <v>440681199712094759</v>
          </cell>
          <cell r="K103" t="str">
            <v>13138278060</v>
          </cell>
          <cell r="L103" t="str">
            <v>2020-07-10</v>
          </cell>
          <cell r="M103" t="str">
            <v>本科</v>
          </cell>
          <cell r="N103" t="str">
            <v>历史学</v>
          </cell>
          <cell r="O103" t="str">
            <v>岭南师范学院</v>
          </cell>
        </row>
        <row r="104">
          <cell r="B104" t="str">
            <v>施志添</v>
          </cell>
          <cell r="C104" t="str">
            <v>20232015</v>
          </cell>
          <cell r="D104" t="str">
            <v>初中地理</v>
          </cell>
          <cell r="E104">
            <v>50230164</v>
          </cell>
          <cell r="F104">
            <v>73.5</v>
          </cell>
          <cell r="G104">
            <v>88</v>
          </cell>
          <cell r="H104">
            <v>83.64999999999999</v>
          </cell>
          <cell r="I104">
            <v>1</v>
          </cell>
          <cell r="J104" t="str">
            <v>440784199611244513</v>
          </cell>
          <cell r="K104" t="str">
            <v>13723785148</v>
          </cell>
          <cell r="L104" t="str">
            <v>2019-06-21</v>
          </cell>
          <cell r="M104" t="str">
            <v>本科</v>
          </cell>
          <cell r="N104" t="str">
            <v>金融学</v>
          </cell>
          <cell r="O104" t="str">
            <v>深圳大学</v>
          </cell>
        </row>
        <row r="105">
          <cell r="B105" t="str">
            <v>赵淑芳</v>
          </cell>
          <cell r="C105" t="str">
            <v>20232015</v>
          </cell>
          <cell r="D105" t="str">
            <v>初中地理</v>
          </cell>
          <cell r="E105">
            <v>50230680</v>
          </cell>
          <cell r="F105">
            <v>72.65</v>
          </cell>
          <cell r="G105">
            <v>85</v>
          </cell>
          <cell r="H105">
            <v>81.29499999999999</v>
          </cell>
          <cell r="I105">
            <v>2</v>
          </cell>
          <cell r="J105" t="str">
            <v>440711199202074826</v>
          </cell>
          <cell r="K105" t="str">
            <v>15015023412</v>
          </cell>
          <cell r="L105" t="str">
            <v>2015-07-01</v>
          </cell>
          <cell r="M105" t="str">
            <v>本科</v>
          </cell>
          <cell r="N105" t="str">
            <v>自然地理与资源环境</v>
          </cell>
          <cell r="O105" t="str">
            <v>华南师范大学</v>
          </cell>
        </row>
        <row r="106">
          <cell r="B106" t="str">
            <v>黄桂汾</v>
          </cell>
          <cell r="C106" t="str">
            <v>20232015</v>
          </cell>
          <cell r="D106" t="str">
            <v>初中地理</v>
          </cell>
          <cell r="E106">
            <v>50231671</v>
          </cell>
          <cell r="F106">
            <v>66.9</v>
          </cell>
          <cell r="G106">
            <v>81.8</v>
          </cell>
          <cell r="H106">
            <v>77.32999999999998</v>
          </cell>
          <cell r="I106">
            <v>3</v>
          </cell>
          <cell r="J106" t="str">
            <v>445122200008073746</v>
          </cell>
          <cell r="K106" t="str">
            <v>15913035192</v>
          </cell>
          <cell r="L106" t="str">
            <v>2023-06-30</v>
          </cell>
          <cell r="M106" t="str">
            <v>本科</v>
          </cell>
          <cell r="N106" t="str">
            <v>地理科学</v>
          </cell>
          <cell r="O106" t="str">
            <v>广州大学</v>
          </cell>
        </row>
        <row r="107">
          <cell r="B107" t="str">
            <v>李敏祯</v>
          </cell>
          <cell r="C107" t="str">
            <v>20232015</v>
          </cell>
          <cell r="D107" t="str">
            <v>初中地理</v>
          </cell>
          <cell r="E107">
            <v>50230854</v>
          </cell>
          <cell r="F107">
            <v>65.55</v>
          </cell>
          <cell r="G107">
            <v>80.4</v>
          </cell>
          <cell r="H107">
            <v>75.945</v>
          </cell>
          <cell r="I107">
            <v>4</v>
          </cell>
          <cell r="J107" t="str">
            <v>442000200101075707</v>
          </cell>
          <cell r="K107" t="str">
            <v>13246007062</v>
          </cell>
          <cell r="L107" t="str">
            <v>2023-06-30</v>
          </cell>
          <cell r="M107" t="str">
            <v>本科</v>
          </cell>
          <cell r="N107" t="str">
            <v>地理科学</v>
          </cell>
          <cell r="O107" t="str">
            <v>广州大学</v>
          </cell>
        </row>
        <row r="108">
          <cell r="B108" t="str">
            <v>梁晓慧</v>
          </cell>
          <cell r="C108" t="str">
            <v>20232016</v>
          </cell>
          <cell r="D108" t="str">
            <v>初中生物</v>
          </cell>
          <cell r="E108">
            <v>50232993</v>
          </cell>
          <cell r="F108">
            <v>69.05</v>
          </cell>
          <cell r="G108">
            <v>88.4</v>
          </cell>
          <cell r="H108">
            <v>82.595</v>
          </cell>
          <cell r="I108">
            <v>1</v>
          </cell>
          <cell r="J108" t="str">
            <v>440883199508025127</v>
          </cell>
          <cell r="K108" t="str">
            <v>18476319750</v>
          </cell>
          <cell r="L108" t="str">
            <v>2019-06-26</v>
          </cell>
          <cell r="M108" t="str">
            <v>本科</v>
          </cell>
          <cell r="N108" t="str">
            <v>生物科学</v>
          </cell>
          <cell r="O108" t="str">
            <v>岭南师范学院</v>
          </cell>
        </row>
        <row r="109">
          <cell r="B109" t="str">
            <v>陈文琳</v>
          </cell>
          <cell r="C109" t="str">
            <v>20232016</v>
          </cell>
          <cell r="D109" t="str">
            <v>初中生物</v>
          </cell>
          <cell r="E109">
            <v>50230028</v>
          </cell>
          <cell r="F109">
            <v>72</v>
          </cell>
          <cell r="G109">
            <v>85.8</v>
          </cell>
          <cell r="H109">
            <v>81.66</v>
          </cell>
          <cell r="I109">
            <v>2</v>
          </cell>
          <cell r="J109" t="str">
            <v>44538119990329572X</v>
          </cell>
          <cell r="K109" t="str">
            <v>17820389012</v>
          </cell>
          <cell r="L109" t="str">
            <v>2021-06-25</v>
          </cell>
          <cell r="M109" t="str">
            <v>本科</v>
          </cell>
          <cell r="N109" t="str">
            <v>生物科学</v>
          </cell>
          <cell r="O109" t="str">
            <v>肇庆学院</v>
          </cell>
        </row>
        <row r="110">
          <cell r="B110" t="str">
            <v>钟幸炀</v>
          </cell>
          <cell r="C110" t="str">
            <v>20232017</v>
          </cell>
          <cell r="D110" t="str">
            <v>初中信息技术</v>
          </cell>
          <cell r="E110">
            <v>50230466</v>
          </cell>
          <cell r="F110">
            <v>67.6</v>
          </cell>
          <cell r="G110">
            <v>86.4</v>
          </cell>
          <cell r="H110">
            <v>80.75999999999999</v>
          </cell>
          <cell r="I110">
            <v>1</v>
          </cell>
          <cell r="J110" t="str">
            <v>44078219971018332X</v>
          </cell>
          <cell r="K110" t="str">
            <v>13422534103</v>
          </cell>
          <cell r="L110" t="str">
            <v>2020-06-12</v>
          </cell>
          <cell r="M110" t="str">
            <v>本科</v>
          </cell>
          <cell r="N110" t="str">
            <v>教育技术学</v>
          </cell>
          <cell r="O110" t="str">
            <v>广东石油化工学院</v>
          </cell>
        </row>
        <row r="111">
          <cell r="B111" t="str">
            <v>何万里</v>
          </cell>
          <cell r="C111" t="str">
            <v>20232017</v>
          </cell>
          <cell r="D111" t="str">
            <v>初中信息技术</v>
          </cell>
          <cell r="E111">
            <v>50230173</v>
          </cell>
          <cell r="F111">
            <v>67.65</v>
          </cell>
          <cell r="G111">
            <v>82.8</v>
          </cell>
          <cell r="H111">
            <v>78.255</v>
          </cell>
          <cell r="I111">
            <v>2</v>
          </cell>
          <cell r="J111" t="str">
            <v>430623199912208313</v>
          </cell>
          <cell r="K111" t="str">
            <v>18973045878</v>
          </cell>
          <cell r="L111" t="str">
            <v>2023-06-22</v>
          </cell>
          <cell r="M111" t="str">
            <v>本科</v>
          </cell>
          <cell r="N111" t="str">
            <v>计算机科学与技术</v>
          </cell>
          <cell r="O111" t="str">
            <v>中南林业科技大学涉外学院</v>
          </cell>
        </row>
        <row r="112">
          <cell r="B112" t="str">
            <v>谢立俊</v>
          </cell>
          <cell r="C112" t="str">
            <v>20232017</v>
          </cell>
          <cell r="D112" t="str">
            <v>初中信息技术</v>
          </cell>
          <cell r="E112">
            <v>50231605</v>
          </cell>
          <cell r="F112">
            <v>68.35</v>
          </cell>
          <cell r="G112">
            <v>78</v>
          </cell>
          <cell r="H112">
            <v>75.105</v>
          </cell>
          <cell r="I112">
            <v>5</v>
          </cell>
          <cell r="J112" t="str">
            <v>440782199801026813</v>
          </cell>
          <cell r="K112">
            <v>13172264088</v>
          </cell>
          <cell r="L112" t="str">
            <v>2020-06-26</v>
          </cell>
          <cell r="M112" t="str">
            <v>本科</v>
          </cell>
          <cell r="N112" t="str">
            <v>电子信息工程</v>
          </cell>
          <cell r="O112" t="str">
            <v>五邑大学</v>
          </cell>
        </row>
        <row r="113">
          <cell r="B113" t="str">
            <v>曾泽</v>
          </cell>
          <cell r="C113" t="str">
            <v>20232017</v>
          </cell>
          <cell r="D113" t="str">
            <v>初中信息技术</v>
          </cell>
          <cell r="E113">
            <v>50231193</v>
          </cell>
          <cell r="F113">
            <v>67.7</v>
          </cell>
          <cell r="G113">
            <v>78.8</v>
          </cell>
          <cell r="H113">
            <v>75.47</v>
          </cell>
          <cell r="I113">
            <v>4</v>
          </cell>
          <cell r="J113" t="str">
            <v>432524199610261461</v>
          </cell>
          <cell r="K113" t="str">
            <v>18390562347</v>
          </cell>
          <cell r="L113" t="str">
            <v>2020-06-10</v>
          </cell>
          <cell r="M113" t="str">
            <v>本科</v>
          </cell>
          <cell r="N113" t="str">
            <v>计算机科学与技术</v>
          </cell>
          <cell r="O113" t="str">
            <v>衡阳师范学院</v>
          </cell>
        </row>
        <row r="114">
          <cell r="B114" t="str">
            <v>卢慧婷</v>
          </cell>
          <cell r="C114" t="str">
            <v>20232018</v>
          </cell>
          <cell r="D114" t="str">
            <v>初中心理</v>
          </cell>
          <cell r="E114">
            <v>50230460</v>
          </cell>
          <cell r="F114">
            <v>68.55</v>
          </cell>
          <cell r="G114">
            <v>83.2</v>
          </cell>
          <cell r="H114">
            <v>78.80499999999999</v>
          </cell>
          <cell r="I114">
            <v>1</v>
          </cell>
          <cell r="J114" t="str">
            <v>440681199809293623</v>
          </cell>
          <cell r="K114" t="str">
            <v>13794037512</v>
          </cell>
          <cell r="L114" t="str">
            <v>2023-06-30</v>
          </cell>
          <cell r="M114" t="str">
            <v>研究生</v>
          </cell>
          <cell r="N114" t="str">
            <v>应用心理硕士（专业硕士）</v>
          </cell>
          <cell r="O114" t="str">
            <v>广东外语外贸大学</v>
          </cell>
        </row>
        <row r="115">
          <cell r="B115" t="str">
            <v>谭泳琪</v>
          </cell>
          <cell r="C115" t="str">
            <v>20232020</v>
          </cell>
          <cell r="D115" t="str">
            <v>小学语文</v>
          </cell>
          <cell r="E115">
            <v>50232374</v>
          </cell>
          <cell r="F115">
            <v>76.1</v>
          </cell>
          <cell r="G115">
            <v>87.2</v>
          </cell>
          <cell r="H115">
            <v>83.87</v>
          </cell>
          <cell r="I115">
            <v>1</v>
          </cell>
          <cell r="J115" t="str">
            <v>440702199803310920</v>
          </cell>
          <cell r="K115" t="str">
            <v>13612295624</v>
          </cell>
          <cell r="L115" t="str">
            <v>2020-06-26</v>
          </cell>
          <cell r="M115" t="str">
            <v>本科</v>
          </cell>
          <cell r="N115" t="str">
            <v>汉语言文学</v>
          </cell>
          <cell r="O115" t="str">
            <v>五邑大学</v>
          </cell>
        </row>
        <row r="116">
          <cell r="B116" t="str">
            <v>邱凤萍</v>
          </cell>
          <cell r="C116" t="str">
            <v>20232020</v>
          </cell>
          <cell r="D116" t="str">
            <v>小学语文</v>
          </cell>
          <cell r="E116">
            <v>50230267</v>
          </cell>
          <cell r="F116">
            <v>75.6</v>
          </cell>
          <cell r="G116">
            <v>86.8</v>
          </cell>
          <cell r="H116">
            <v>83.43999999999998</v>
          </cell>
          <cell r="I116">
            <v>2</v>
          </cell>
          <cell r="J116" t="str">
            <v>440783199302200326</v>
          </cell>
          <cell r="K116" t="str">
            <v>13632255384</v>
          </cell>
          <cell r="L116" t="str">
            <v>2016-07-01</v>
          </cell>
          <cell r="M116" t="str">
            <v>本科</v>
          </cell>
          <cell r="N116" t="str">
            <v>人力资源管理</v>
          </cell>
          <cell r="O116" t="str">
            <v>华南理工大学广州学院</v>
          </cell>
        </row>
        <row r="117">
          <cell r="B117" t="str">
            <v>薛丹</v>
          </cell>
          <cell r="C117" t="str">
            <v>20232020</v>
          </cell>
          <cell r="D117" t="str">
            <v>小学语文</v>
          </cell>
          <cell r="E117">
            <v>50231658</v>
          </cell>
          <cell r="F117">
            <v>71.55</v>
          </cell>
          <cell r="G117">
            <v>88.4</v>
          </cell>
          <cell r="H117">
            <v>83.345</v>
          </cell>
          <cell r="I117">
            <v>3</v>
          </cell>
          <cell r="J117" t="str">
            <v>11022119911125592X</v>
          </cell>
          <cell r="K117" t="str">
            <v>15602881851</v>
          </cell>
          <cell r="L117" t="str">
            <v>2014-07-01</v>
          </cell>
          <cell r="M117" t="str">
            <v>本科</v>
          </cell>
          <cell r="N117" t="str">
            <v>国际经济与贸易</v>
          </cell>
          <cell r="O117" t="str">
            <v>北京信息科技大学</v>
          </cell>
        </row>
        <row r="118">
          <cell r="B118" t="str">
            <v>李颖雯</v>
          </cell>
          <cell r="C118" t="str">
            <v>20232020</v>
          </cell>
          <cell r="D118" t="str">
            <v>小学语文</v>
          </cell>
          <cell r="E118">
            <v>50231172</v>
          </cell>
          <cell r="F118">
            <v>71.55</v>
          </cell>
          <cell r="G118">
            <v>86.8</v>
          </cell>
          <cell r="H118">
            <v>82.225</v>
          </cell>
          <cell r="I118">
            <v>4</v>
          </cell>
          <cell r="J118" t="str">
            <v>440782199812031124</v>
          </cell>
          <cell r="K118" t="str">
            <v>13427286686</v>
          </cell>
          <cell r="L118" t="str">
            <v>2021-06-30</v>
          </cell>
          <cell r="M118" t="str">
            <v>本科</v>
          </cell>
          <cell r="N118" t="str">
            <v>旅游管理</v>
          </cell>
          <cell r="O118" t="str">
            <v>澳门科技大学</v>
          </cell>
        </row>
        <row r="119">
          <cell r="B119" t="str">
            <v>游琼</v>
          </cell>
          <cell r="C119" t="str">
            <v>20232020</v>
          </cell>
          <cell r="D119" t="str">
            <v>小学语文</v>
          </cell>
          <cell r="E119">
            <v>50231498</v>
          </cell>
          <cell r="F119">
            <v>68.15</v>
          </cell>
          <cell r="G119">
            <v>88.2</v>
          </cell>
          <cell r="H119">
            <v>82.185</v>
          </cell>
          <cell r="I119">
            <v>5</v>
          </cell>
          <cell r="J119" t="str">
            <v>440711199905214522</v>
          </cell>
          <cell r="K119" t="str">
            <v>13686946718</v>
          </cell>
          <cell r="L119" t="str">
            <v>2021-06-26</v>
          </cell>
          <cell r="M119" t="str">
            <v>本科</v>
          </cell>
          <cell r="N119" t="str">
            <v>食品科学与工程</v>
          </cell>
          <cell r="O119" t="str">
            <v>广州大学</v>
          </cell>
        </row>
        <row r="120">
          <cell r="B120" t="str">
            <v>李美婷</v>
          </cell>
          <cell r="C120" t="str">
            <v>20232020</v>
          </cell>
          <cell r="D120" t="str">
            <v>小学语文</v>
          </cell>
          <cell r="E120">
            <v>50231885</v>
          </cell>
          <cell r="F120">
            <v>70.9</v>
          </cell>
          <cell r="G120">
            <v>84.2</v>
          </cell>
          <cell r="H120">
            <v>80.21</v>
          </cell>
          <cell r="I120">
            <v>12</v>
          </cell>
          <cell r="J120" t="str">
            <v>360729199302090325</v>
          </cell>
          <cell r="K120">
            <v>18165630443</v>
          </cell>
          <cell r="L120" t="str">
            <v>2015-07-01</v>
          </cell>
          <cell r="M120" t="str">
            <v>本科</v>
          </cell>
          <cell r="N120" t="str">
            <v>汉语国际教育</v>
          </cell>
          <cell r="O120" t="str">
            <v>赣南师范学院</v>
          </cell>
        </row>
        <row r="121">
          <cell r="B121" t="str">
            <v>陈惠茵</v>
          </cell>
          <cell r="C121" t="str">
            <v>20232020</v>
          </cell>
          <cell r="D121" t="str">
            <v>小学语文</v>
          </cell>
          <cell r="E121">
            <v>50231528</v>
          </cell>
          <cell r="F121">
            <v>69.8</v>
          </cell>
          <cell r="G121">
            <v>87</v>
          </cell>
          <cell r="H121">
            <v>81.84</v>
          </cell>
          <cell r="I121">
            <v>7</v>
          </cell>
          <cell r="J121" t="str">
            <v>440702199210191823</v>
          </cell>
          <cell r="K121" t="str">
            <v>18138676075</v>
          </cell>
          <cell r="L121" t="str">
            <v>2015-06-20</v>
          </cell>
          <cell r="M121" t="str">
            <v>本科</v>
          </cell>
          <cell r="N121" t="str">
            <v>英语</v>
          </cell>
          <cell r="O121" t="str">
            <v>中山大学南方学院</v>
          </cell>
        </row>
        <row r="122">
          <cell r="B122" t="str">
            <v>钟慧</v>
          </cell>
          <cell r="C122" t="str">
            <v>20232020</v>
          </cell>
          <cell r="D122" t="str">
            <v>小学语文</v>
          </cell>
          <cell r="E122">
            <v>50231491</v>
          </cell>
          <cell r="F122">
            <v>71</v>
          </cell>
          <cell r="G122">
            <v>85.6</v>
          </cell>
          <cell r="H122">
            <v>81.22</v>
          </cell>
          <cell r="I122">
            <v>8</v>
          </cell>
          <cell r="J122" t="str">
            <v>430624199211033342</v>
          </cell>
          <cell r="K122" t="str">
            <v>17374408398</v>
          </cell>
          <cell r="L122" t="str">
            <v>2015-07-01</v>
          </cell>
          <cell r="M122" t="str">
            <v>本科</v>
          </cell>
          <cell r="N122" t="str">
            <v>财政学</v>
          </cell>
          <cell r="O122" t="str">
            <v>陕西科技大学</v>
          </cell>
        </row>
        <row r="123">
          <cell r="B123" t="str">
            <v>许静</v>
          </cell>
          <cell r="C123" t="str">
            <v>20232020</v>
          </cell>
          <cell r="D123" t="str">
            <v>小学语文</v>
          </cell>
          <cell r="E123">
            <v>50230550</v>
          </cell>
          <cell r="F123">
            <v>74.85</v>
          </cell>
          <cell r="G123">
            <v>83.4</v>
          </cell>
          <cell r="H123">
            <v>80.83500000000001</v>
          </cell>
          <cell r="I123">
            <v>9</v>
          </cell>
          <cell r="J123" t="str">
            <v>411524199508166826</v>
          </cell>
          <cell r="K123" t="str">
            <v>18929014855</v>
          </cell>
          <cell r="L123" t="str">
            <v>2019-07-01</v>
          </cell>
          <cell r="M123" t="str">
            <v>本科</v>
          </cell>
          <cell r="N123" t="str">
            <v>学前教育</v>
          </cell>
          <cell r="O123" t="str">
            <v>商丘学院</v>
          </cell>
        </row>
        <row r="124">
          <cell r="B124" t="str">
            <v>陈博帅</v>
          </cell>
          <cell r="C124" t="str">
            <v>20232020</v>
          </cell>
          <cell r="D124" t="str">
            <v>小学语文</v>
          </cell>
          <cell r="E124">
            <v>50230979</v>
          </cell>
          <cell r="F124">
            <v>72</v>
          </cell>
          <cell r="G124">
            <v>84.4</v>
          </cell>
          <cell r="H124">
            <v>80.67999999999999</v>
          </cell>
          <cell r="I124">
            <v>10</v>
          </cell>
          <cell r="J124" t="str">
            <v>440882200010190044</v>
          </cell>
          <cell r="K124" t="str">
            <v>18320499231</v>
          </cell>
          <cell r="L124" t="str">
            <v>2023-06-26</v>
          </cell>
          <cell r="M124" t="str">
            <v>本科</v>
          </cell>
          <cell r="N124" t="str">
            <v>汉语国际教育</v>
          </cell>
          <cell r="O124" t="str">
            <v>五邑大学</v>
          </cell>
        </row>
        <row r="125">
          <cell r="B125" t="str">
            <v>谢家敏</v>
          </cell>
          <cell r="C125" t="str">
            <v>20232020</v>
          </cell>
          <cell r="D125" t="str">
            <v>小学语文</v>
          </cell>
          <cell r="E125">
            <v>50232386</v>
          </cell>
          <cell r="F125">
            <v>72.45</v>
          </cell>
          <cell r="G125">
            <v>84.2</v>
          </cell>
          <cell r="H125">
            <v>80.675</v>
          </cell>
          <cell r="I125">
            <v>11</v>
          </cell>
          <cell r="J125" t="str">
            <v>44078219970808682X</v>
          </cell>
          <cell r="K125" t="str">
            <v>13428280202</v>
          </cell>
          <cell r="L125" t="str">
            <v>2019-06-28</v>
          </cell>
          <cell r="M125" t="str">
            <v>本科</v>
          </cell>
          <cell r="N125" t="str">
            <v>英语</v>
          </cell>
          <cell r="O125" t="str">
            <v>广州工商学院</v>
          </cell>
        </row>
        <row r="126">
          <cell r="B126" t="str">
            <v>廖晓清</v>
          </cell>
          <cell r="C126" t="str">
            <v>20232021</v>
          </cell>
          <cell r="D126" t="str">
            <v>小学数学</v>
          </cell>
          <cell r="E126">
            <v>50230008</v>
          </cell>
          <cell r="F126">
            <v>71.35</v>
          </cell>
          <cell r="G126">
            <v>86</v>
          </cell>
          <cell r="H126">
            <v>81.60499999999999</v>
          </cell>
          <cell r="I126">
            <v>1</v>
          </cell>
          <cell r="J126" t="str">
            <v>440782199802214728</v>
          </cell>
          <cell r="K126" t="str">
            <v>15815900715</v>
          </cell>
          <cell r="L126" t="str">
            <v>2022-06-28</v>
          </cell>
          <cell r="M126" t="str">
            <v>本科</v>
          </cell>
          <cell r="N126" t="str">
            <v>国际经济与贸易</v>
          </cell>
          <cell r="O126" t="str">
            <v>广东理工学院</v>
          </cell>
        </row>
        <row r="127">
          <cell r="B127" t="str">
            <v>黄钊莹</v>
          </cell>
          <cell r="C127" t="str">
            <v>20232021</v>
          </cell>
          <cell r="D127" t="str">
            <v>小学数学</v>
          </cell>
          <cell r="E127">
            <v>50231130</v>
          </cell>
          <cell r="F127">
            <v>70.8</v>
          </cell>
          <cell r="G127">
            <v>86.2</v>
          </cell>
          <cell r="H127">
            <v>81.58</v>
          </cell>
          <cell r="I127">
            <v>2</v>
          </cell>
          <cell r="J127" t="str">
            <v>440782199512127343</v>
          </cell>
          <cell r="K127" t="str">
            <v>18823072616</v>
          </cell>
          <cell r="L127" t="str">
            <v>2018-06-20</v>
          </cell>
          <cell r="M127" t="str">
            <v>本科</v>
          </cell>
          <cell r="N127" t="str">
            <v>法语</v>
          </cell>
          <cell r="O127" t="str">
            <v>中南林业科技大学</v>
          </cell>
        </row>
        <row r="128">
          <cell r="B128" t="str">
            <v>谭家鸿</v>
          </cell>
          <cell r="C128" t="str">
            <v>20232021</v>
          </cell>
          <cell r="D128" t="str">
            <v>小学数学</v>
          </cell>
          <cell r="E128">
            <v>50231672</v>
          </cell>
          <cell r="F128">
            <v>69.4</v>
          </cell>
          <cell r="G128">
            <v>85.2</v>
          </cell>
          <cell r="H128">
            <v>80.46000000000001</v>
          </cell>
          <cell r="I128">
            <v>3</v>
          </cell>
          <cell r="J128" t="str">
            <v>440782199802046840</v>
          </cell>
          <cell r="K128" t="str">
            <v>13232872394</v>
          </cell>
          <cell r="L128" t="str">
            <v>2020-06-20</v>
          </cell>
          <cell r="M128" t="str">
            <v>本科</v>
          </cell>
          <cell r="N128" t="str">
            <v>英语</v>
          </cell>
          <cell r="O128" t="str">
            <v>广东财经大学华商学院</v>
          </cell>
        </row>
        <row r="129">
          <cell r="B129" t="str">
            <v>张璇璇</v>
          </cell>
          <cell r="C129" t="str">
            <v>20232021</v>
          </cell>
          <cell r="D129" t="str">
            <v>小学数学</v>
          </cell>
          <cell r="E129">
            <v>50230330</v>
          </cell>
          <cell r="F129">
            <v>70.55</v>
          </cell>
          <cell r="G129">
            <v>84.4</v>
          </cell>
          <cell r="H129">
            <v>80.245</v>
          </cell>
          <cell r="I129">
            <v>4</v>
          </cell>
          <cell r="J129" t="str">
            <v>44162219970118002X</v>
          </cell>
          <cell r="K129" t="str">
            <v>18127507289</v>
          </cell>
          <cell r="L129" t="str">
            <v>2019-07-01</v>
          </cell>
          <cell r="M129" t="str">
            <v>本科</v>
          </cell>
          <cell r="N129" t="str">
            <v>会计学</v>
          </cell>
          <cell r="O129" t="str">
            <v>吉林大学珠海学院</v>
          </cell>
        </row>
        <row r="130">
          <cell r="B130" t="str">
            <v>谢稳平</v>
          </cell>
          <cell r="C130" t="str">
            <v>20232021</v>
          </cell>
          <cell r="D130" t="str">
            <v>小学数学</v>
          </cell>
          <cell r="E130">
            <v>50231239</v>
          </cell>
          <cell r="F130">
            <v>70.6</v>
          </cell>
          <cell r="G130">
            <v>83.8</v>
          </cell>
          <cell r="H130">
            <v>79.83999999999999</v>
          </cell>
          <cell r="I130">
            <v>5</v>
          </cell>
          <cell r="J130" t="str">
            <v>440711199607203921</v>
          </cell>
          <cell r="K130" t="str">
            <v>13229880710</v>
          </cell>
          <cell r="L130" t="str">
            <v>2021-07-01</v>
          </cell>
          <cell r="M130" t="str">
            <v>本科</v>
          </cell>
          <cell r="N130" t="str">
            <v>会计学</v>
          </cell>
          <cell r="O130" t="str">
            <v>吉林大学珠海学院</v>
          </cell>
        </row>
        <row r="131">
          <cell r="B131" t="str">
            <v>李颖瑜</v>
          </cell>
          <cell r="C131" t="str">
            <v>20232021</v>
          </cell>
          <cell r="D131" t="str">
            <v>小学数学</v>
          </cell>
          <cell r="E131">
            <v>50231991</v>
          </cell>
          <cell r="F131">
            <v>77.35</v>
          </cell>
          <cell r="G131">
            <v>80.8</v>
          </cell>
          <cell r="H131">
            <v>79.76499999999999</v>
          </cell>
          <cell r="I131">
            <v>6</v>
          </cell>
          <cell r="J131" t="str">
            <v>44071119920827604X</v>
          </cell>
          <cell r="K131" t="str">
            <v>13536031818</v>
          </cell>
          <cell r="L131" t="str">
            <v>2015-07-02</v>
          </cell>
          <cell r="M131" t="str">
            <v>本科</v>
          </cell>
          <cell r="N131" t="str">
            <v>旅游管理</v>
          </cell>
          <cell r="O131" t="str">
            <v>鞍山师范学院</v>
          </cell>
        </row>
        <row r="132">
          <cell r="B132" t="str">
            <v>谢佩瑜</v>
          </cell>
          <cell r="C132" t="str">
            <v>20232021</v>
          </cell>
          <cell r="D132" t="str">
            <v>小学数学</v>
          </cell>
          <cell r="E132">
            <v>50231076</v>
          </cell>
          <cell r="F132">
            <v>69.85</v>
          </cell>
          <cell r="G132">
            <v>83.4</v>
          </cell>
          <cell r="H132">
            <v>79.33500000000001</v>
          </cell>
          <cell r="I132">
            <v>7</v>
          </cell>
          <cell r="J132" t="str">
            <v>440784199508212425</v>
          </cell>
          <cell r="K132" t="str">
            <v>18219113042</v>
          </cell>
          <cell r="L132" t="str">
            <v>2018-06-30</v>
          </cell>
          <cell r="M132" t="str">
            <v>本科</v>
          </cell>
          <cell r="N132" t="str">
            <v>国际经济与贸易</v>
          </cell>
          <cell r="O132" t="str">
            <v>五邑大学</v>
          </cell>
        </row>
        <row r="133">
          <cell r="B133" t="str">
            <v>卢家灵</v>
          </cell>
          <cell r="C133" t="str">
            <v>20232021</v>
          </cell>
          <cell r="D133" t="str">
            <v>小学数学</v>
          </cell>
          <cell r="E133">
            <v>50231444</v>
          </cell>
          <cell r="F133">
            <v>71.95</v>
          </cell>
          <cell r="G133">
            <v>82.2</v>
          </cell>
          <cell r="H133">
            <v>79.125</v>
          </cell>
          <cell r="I133">
            <v>8</v>
          </cell>
          <cell r="J133" t="str">
            <v>440782199705285348</v>
          </cell>
          <cell r="K133" t="str">
            <v>13809605902</v>
          </cell>
          <cell r="L133" t="str">
            <v>2020-06-20</v>
          </cell>
          <cell r="M133" t="str">
            <v>本科</v>
          </cell>
          <cell r="N133" t="str">
            <v>人力资源管理</v>
          </cell>
          <cell r="O133" t="str">
            <v>广东财经大学华商学院</v>
          </cell>
        </row>
        <row r="134">
          <cell r="B134" t="str">
            <v>卢雪仪</v>
          </cell>
          <cell r="C134" t="str">
            <v>20232021</v>
          </cell>
          <cell r="D134" t="str">
            <v>小学数学</v>
          </cell>
          <cell r="E134">
            <v>50230534</v>
          </cell>
          <cell r="F134">
            <v>77.5</v>
          </cell>
          <cell r="G134">
            <v>79.4</v>
          </cell>
          <cell r="H134">
            <v>78.83</v>
          </cell>
          <cell r="I134">
            <v>9</v>
          </cell>
          <cell r="J134" t="str">
            <v>440702199809300926</v>
          </cell>
          <cell r="K134" t="str">
            <v>13211293773</v>
          </cell>
          <cell r="L134" t="str">
            <v>2021-06-26</v>
          </cell>
          <cell r="M134" t="str">
            <v>本科</v>
          </cell>
          <cell r="N134" t="str">
            <v>社会工作</v>
          </cell>
          <cell r="O134" t="str">
            <v>五邑大学</v>
          </cell>
        </row>
        <row r="135">
          <cell r="B135" t="str">
            <v>冯嘉敏</v>
          </cell>
          <cell r="C135" t="str">
            <v>20232021</v>
          </cell>
          <cell r="D135" t="str">
            <v>小学数学</v>
          </cell>
          <cell r="E135">
            <v>50230228</v>
          </cell>
          <cell r="F135">
            <v>70</v>
          </cell>
          <cell r="G135">
            <v>82.4</v>
          </cell>
          <cell r="H135">
            <v>78.68</v>
          </cell>
          <cell r="I135">
            <v>10</v>
          </cell>
          <cell r="J135" t="str">
            <v>440782199505051125</v>
          </cell>
          <cell r="K135" t="str">
            <v>13160660985</v>
          </cell>
          <cell r="L135" t="str">
            <v>2018-06-12</v>
          </cell>
          <cell r="M135" t="str">
            <v>本科</v>
          </cell>
          <cell r="N135" t="str">
            <v>公共事业管理</v>
          </cell>
          <cell r="O135" t="str">
            <v>北京理工大学珠海学院</v>
          </cell>
        </row>
        <row r="136">
          <cell r="B136" t="str">
            <v>陈玉玲</v>
          </cell>
          <cell r="C136" t="str">
            <v>20232022</v>
          </cell>
          <cell r="D136" t="str">
            <v>小学英语</v>
          </cell>
          <cell r="E136">
            <v>50231306</v>
          </cell>
          <cell r="F136">
            <v>72.75</v>
          </cell>
          <cell r="G136">
            <v>88.2</v>
          </cell>
          <cell r="H136">
            <v>83.565</v>
          </cell>
          <cell r="I136">
            <v>1</v>
          </cell>
          <cell r="J136" t="str">
            <v>44078219940223392X</v>
          </cell>
          <cell r="K136" t="str">
            <v>13826062896</v>
          </cell>
          <cell r="L136" t="str">
            <v>2016-06-20</v>
          </cell>
          <cell r="M136" t="str">
            <v>本科</v>
          </cell>
          <cell r="N136" t="str">
            <v>英语</v>
          </cell>
          <cell r="O136" t="str">
            <v>广东培正学院</v>
          </cell>
        </row>
        <row r="137">
          <cell r="B137" t="str">
            <v>杨姗</v>
          </cell>
          <cell r="C137" t="str">
            <v>20232022</v>
          </cell>
          <cell r="D137" t="str">
            <v>小学英语</v>
          </cell>
          <cell r="E137">
            <v>50230243</v>
          </cell>
          <cell r="F137">
            <v>75.4</v>
          </cell>
          <cell r="G137">
            <v>83.8</v>
          </cell>
          <cell r="H137">
            <v>81.28</v>
          </cell>
          <cell r="I137">
            <v>2</v>
          </cell>
          <cell r="J137" t="str">
            <v>440981198709211725</v>
          </cell>
          <cell r="K137" t="str">
            <v>13168834124</v>
          </cell>
          <cell r="L137" t="str">
            <v>2012-06-26</v>
          </cell>
          <cell r="M137" t="str">
            <v>本科</v>
          </cell>
          <cell r="N137" t="str">
            <v>国际经济与贸易</v>
          </cell>
          <cell r="O137" t="str">
            <v>广东外语外贸大学南国商学院</v>
          </cell>
        </row>
        <row r="138">
          <cell r="B138" t="str">
            <v>张志梅</v>
          </cell>
          <cell r="C138" t="str">
            <v>20232022</v>
          </cell>
          <cell r="D138" t="str">
            <v>小学英语</v>
          </cell>
          <cell r="E138">
            <v>50231267</v>
          </cell>
          <cell r="F138">
            <v>72.7</v>
          </cell>
          <cell r="G138">
            <v>84.4</v>
          </cell>
          <cell r="H138">
            <v>80.89</v>
          </cell>
          <cell r="I138">
            <v>3</v>
          </cell>
          <cell r="J138" t="str">
            <v>44538119961008112X</v>
          </cell>
          <cell r="K138" t="str">
            <v>13609636054</v>
          </cell>
          <cell r="L138" t="str">
            <v>2019-06-28</v>
          </cell>
          <cell r="M138" t="str">
            <v>本科</v>
          </cell>
          <cell r="N138" t="str">
            <v>英语</v>
          </cell>
          <cell r="O138" t="str">
            <v>广东工业大学华立学院</v>
          </cell>
        </row>
        <row r="139">
          <cell r="B139" t="str">
            <v>李淑冰</v>
          </cell>
          <cell r="C139" t="str">
            <v>20232022</v>
          </cell>
          <cell r="D139" t="str">
            <v>小学英语</v>
          </cell>
          <cell r="E139">
            <v>50231626</v>
          </cell>
          <cell r="F139">
            <v>74.55</v>
          </cell>
          <cell r="G139">
            <v>82.8</v>
          </cell>
          <cell r="H139">
            <v>80.32499999999999</v>
          </cell>
          <cell r="I139">
            <v>4</v>
          </cell>
          <cell r="J139" t="str">
            <v>440711199002075760</v>
          </cell>
          <cell r="K139" t="str">
            <v>13827007067</v>
          </cell>
          <cell r="L139" t="str">
            <v>2012-06-26</v>
          </cell>
          <cell r="M139" t="str">
            <v>本科</v>
          </cell>
          <cell r="N139" t="str">
            <v>日语</v>
          </cell>
          <cell r="O139" t="str">
            <v>广州商学院</v>
          </cell>
        </row>
        <row r="140">
          <cell r="B140" t="str">
            <v>李咏诗</v>
          </cell>
          <cell r="C140" t="str">
            <v>20232022</v>
          </cell>
          <cell r="D140" t="str">
            <v>小学英语</v>
          </cell>
          <cell r="E140">
            <v>50230637</v>
          </cell>
          <cell r="F140">
            <v>71.5</v>
          </cell>
          <cell r="G140">
            <v>83.2</v>
          </cell>
          <cell r="H140">
            <v>79.69</v>
          </cell>
          <cell r="I140">
            <v>5</v>
          </cell>
          <cell r="J140" t="str">
            <v>440711199505085127</v>
          </cell>
          <cell r="K140" t="str">
            <v>18814180047</v>
          </cell>
          <cell r="L140" t="str">
            <v>2017-06-26</v>
          </cell>
          <cell r="M140" t="str">
            <v>本科</v>
          </cell>
          <cell r="N140" t="str">
            <v>国际经济与贸易</v>
          </cell>
          <cell r="O140" t="str">
            <v>五邑大学</v>
          </cell>
        </row>
        <row r="141">
          <cell r="B141" t="str">
            <v>蔡海媚</v>
          </cell>
          <cell r="C141" t="str">
            <v>20232022</v>
          </cell>
          <cell r="D141" t="str">
            <v>小学英语</v>
          </cell>
          <cell r="E141">
            <v>50232658</v>
          </cell>
          <cell r="F141">
            <v>72.8</v>
          </cell>
          <cell r="G141">
            <v>82.4</v>
          </cell>
          <cell r="H141">
            <v>79.52</v>
          </cell>
          <cell r="I141">
            <v>6</v>
          </cell>
          <cell r="J141" t="str">
            <v>440923199808160063</v>
          </cell>
          <cell r="K141" t="str">
            <v>13371344529</v>
          </cell>
          <cell r="L141" t="str">
            <v>2023-06-28</v>
          </cell>
          <cell r="M141" t="str">
            <v>本科</v>
          </cell>
          <cell r="N141" t="str">
            <v>英语</v>
          </cell>
          <cell r="O141" t="str">
            <v>广东第二师范学院</v>
          </cell>
        </row>
        <row r="142">
          <cell r="B142" t="str">
            <v>张晓琳</v>
          </cell>
          <cell r="C142" t="str">
            <v>20232022</v>
          </cell>
          <cell r="D142" t="str">
            <v>小学英语</v>
          </cell>
          <cell r="E142">
            <v>50231514</v>
          </cell>
          <cell r="F142">
            <v>70.65</v>
          </cell>
          <cell r="G142">
            <v>83</v>
          </cell>
          <cell r="H142">
            <v>79.29499999999999</v>
          </cell>
          <cell r="I142">
            <v>7</v>
          </cell>
          <cell r="J142" t="str">
            <v>440782199702136523</v>
          </cell>
          <cell r="K142" t="str">
            <v>13192271663</v>
          </cell>
          <cell r="L142" t="str">
            <v>2019-05-28</v>
          </cell>
          <cell r="M142" t="str">
            <v>本科</v>
          </cell>
          <cell r="N142" t="str">
            <v>通信工程</v>
          </cell>
          <cell r="O142" t="str">
            <v>北京理工大学珠海学院</v>
          </cell>
        </row>
        <row r="143">
          <cell r="B143" t="str">
            <v>尧梦琪</v>
          </cell>
          <cell r="C143" t="str">
            <v>20232022</v>
          </cell>
          <cell r="D143" t="str">
            <v>小学英语</v>
          </cell>
          <cell r="E143">
            <v>50230423</v>
          </cell>
          <cell r="F143">
            <v>69.65</v>
          </cell>
          <cell r="G143">
            <v>83.4</v>
          </cell>
          <cell r="H143">
            <v>79.275</v>
          </cell>
          <cell r="I143">
            <v>8</v>
          </cell>
          <cell r="J143" t="str">
            <v>362524199504266025</v>
          </cell>
          <cell r="K143" t="str">
            <v>13824076190</v>
          </cell>
          <cell r="L143" t="str">
            <v>2017-06-27</v>
          </cell>
          <cell r="M143" t="str">
            <v>本科</v>
          </cell>
          <cell r="N143" t="str">
            <v>英语</v>
          </cell>
          <cell r="O143" t="str">
            <v>西南民族大学</v>
          </cell>
        </row>
        <row r="144">
          <cell r="B144" t="str">
            <v>陈姿余</v>
          </cell>
          <cell r="C144" t="str">
            <v>20232022</v>
          </cell>
          <cell r="D144" t="str">
            <v>小学英语</v>
          </cell>
          <cell r="E144">
            <v>50231941</v>
          </cell>
          <cell r="F144">
            <v>74.05</v>
          </cell>
          <cell r="G144">
            <v>81.4</v>
          </cell>
          <cell r="H144">
            <v>79.195</v>
          </cell>
          <cell r="I144">
            <v>9</v>
          </cell>
          <cell r="J144" t="str">
            <v>441781199709130022</v>
          </cell>
          <cell r="K144" t="str">
            <v>13827650626</v>
          </cell>
          <cell r="L144" t="str">
            <v>2020-06-28</v>
          </cell>
          <cell r="M144" t="str">
            <v>本科</v>
          </cell>
          <cell r="N144" t="str">
            <v>英语</v>
          </cell>
          <cell r="O144" t="str">
            <v>广州大学松田学院</v>
          </cell>
        </row>
        <row r="145">
          <cell r="B145" t="str">
            <v>黄嘉梁</v>
          </cell>
          <cell r="C145" t="str">
            <v>20232023</v>
          </cell>
          <cell r="D145" t="str">
            <v>小学体育</v>
          </cell>
          <cell r="E145">
            <v>50230087</v>
          </cell>
          <cell r="F145">
            <v>84.4</v>
          </cell>
          <cell r="G145">
            <v>87</v>
          </cell>
          <cell r="H145">
            <v>85.44</v>
          </cell>
          <cell r="I145">
            <v>1</v>
          </cell>
          <cell r="J145" t="str">
            <v>440781199412222734</v>
          </cell>
          <cell r="K145" t="str">
            <v>13660884577</v>
          </cell>
          <cell r="L145" t="str">
            <v>2018-07-20</v>
          </cell>
          <cell r="M145" t="str">
            <v>本科</v>
          </cell>
          <cell r="N145" t="str">
            <v>体育教育</v>
          </cell>
          <cell r="O145" t="str">
            <v>广州体育学院</v>
          </cell>
        </row>
        <row r="146">
          <cell r="B146" t="str">
            <v>何柏贤</v>
          </cell>
          <cell r="C146" t="str">
            <v>20232023</v>
          </cell>
          <cell r="D146" t="str">
            <v>小学体育</v>
          </cell>
          <cell r="E146">
            <v>50230971</v>
          </cell>
          <cell r="F146">
            <v>85.2</v>
          </cell>
          <cell r="G146">
            <v>85.4</v>
          </cell>
          <cell r="H146">
            <v>85.28</v>
          </cell>
          <cell r="I146">
            <v>2</v>
          </cell>
          <cell r="J146" t="str">
            <v>440711199901026313</v>
          </cell>
          <cell r="K146" t="str">
            <v>15322641856</v>
          </cell>
          <cell r="L146" t="str">
            <v>2021-07-01</v>
          </cell>
          <cell r="M146" t="str">
            <v>本科</v>
          </cell>
          <cell r="N146" t="str">
            <v>体育教育</v>
          </cell>
          <cell r="O146" t="str">
            <v>广州体育学院</v>
          </cell>
        </row>
        <row r="147">
          <cell r="B147" t="str">
            <v>马达汉</v>
          </cell>
          <cell r="C147" t="str">
            <v>20232023</v>
          </cell>
          <cell r="D147" t="str">
            <v>小学体育</v>
          </cell>
          <cell r="E147">
            <v>50230608</v>
          </cell>
          <cell r="F147">
            <v>84.7</v>
          </cell>
          <cell r="G147">
            <v>85.4</v>
          </cell>
          <cell r="H147">
            <v>84.98</v>
          </cell>
          <cell r="I147">
            <v>3</v>
          </cell>
          <cell r="J147" t="str">
            <v>440183199709267319</v>
          </cell>
          <cell r="K147" t="str">
            <v>17875977481</v>
          </cell>
          <cell r="L147" t="str">
            <v>2021-06-21</v>
          </cell>
          <cell r="M147" t="str">
            <v>本科</v>
          </cell>
          <cell r="N147" t="str">
            <v>体育教育</v>
          </cell>
          <cell r="O147" t="str">
            <v>岭南师范学院</v>
          </cell>
        </row>
        <row r="148">
          <cell r="B148" t="str">
            <v>冯敏怡</v>
          </cell>
          <cell r="C148" t="str">
            <v>20232023</v>
          </cell>
          <cell r="D148" t="str">
            <v>小学体育</v>
          </cell>
          <cell r="E148">
            <v>50230042</v>
          </cell>
          <cell r="F148">
            <v>84.9</v>
          </cell>
          <cell r="G148">
            <v>84.4</v>
          </cell>
          <cell r="H148">
            <v>84.70000000000002</v>
          </cell>
          <cell r="I148">
            <v>4</v>
          </cell>
          <cell r="J148" t="str">
            <v>440782199902186824</v>
          </cell>
          <cell r="K148" t="str">
            <v>13760218454</v>
          </cell>
          <cell r="L148" t="str">
            <v>2021-06-21</v>
          </cell>
          <cell r="M148" t="str">
            <v>本科</v>
          </cell>
          <cell r="N148" t="str">
            <v>社会体育指导与管理</v>
          </cell>
          <cell r="O148" t="str">
            <v>岭南师范学院</v>
          </cell>
        </row>
        <row r="149">
          <cell r="B149" t="str">
            <v>黄伟玲</v>
          </cell>
          <cell r="C149" t="str">
            <v>20232023</v>
          </cell>
          <cell r="D149" t="str">
            <v>小学体育</v>
          </cell>
          <cell r="E149">
            <v>50230762</v>
          </cell>
          <cell r="F149">
            <v>86.8</v>
          </cell>
          <cell r="G149">
            <v>80.4</v>
          </cell>
          <cell r="H149">
            <v>84.24000000000001</v>
          </cell>
          <cell r="I149">
            <v>5</v>
          </cell>
          <cell r="J149" t="str">
            <v>440781199206152333</v>
          </cell>
          <cell r="K149" t="str">
            <v>13414164310</v>
          </cell>
          <cell r="L149" t="str">
            <v>2015-06-30</v>
          </cell>
          <cell r="M149" t="str">
            <v>本科</v>
          </cell>
          <cell r="N149" t="str">
            <v>体育教育</v>
          </cell>
          <cell r="O149" t="str">
            <v>广州中医药大学</v>
          </cell>
        </row>
        <row r="150">
          <cell r="B150" t="str">
            <v>伍韵怡</v>
          </cell>
          <cell r="C150" t="str">
            <v>20232024</v>
          </cell>
          <cell r="D150" t="str">
            <v>小学音乐</v>
          </cell>
          <cell r="E150">
            <v>50232212</v>
          </cell>
          <cell r="F150">
            <v>88.4</v>
          </cell>
          <cell r="G150">
            <v>85.92</v>
          </cell>
          <cell r="H150">
            <v>87.408</v>
          </cell>
          <cell r="I150">
            <v>1</v>
          </cell>
          <cell r="J150" t="str">
            <v>440711199203303248</v>
          </cell>
          <cell r="K150" t="str">
            <v>13923086660</v>
          </cell>
          <cell r="L150" t="str">
            <v>2015-06-25</v>
          </cell>
          <cell r="M150" t="str">
            <v>本科</v>
          </cell>
          <cell r="N150" t="str">
            <v>艺术教育</v>
          </cell>
          <cell r="O150" t="str">
            <v>肇庆学院</v>
          </cell>
        </row>
        <row r="151">
          <cell r="B151" t="str">
            <v>梁豪昌</v>
          </cell>
          <cell r="C151" t="str">
            <v>20232024</v>
          </cell>
          <cell r="D151" t="str">
            <v>小学音乐</v>
          </cell>
          <cell r="E151">
            <v>50231847</v>
          </cell>
          <cell r="F151">
            <v>90.8</v>
          </cell>
          <cell r="G151">
            <v>81.6</v>
          </cell>
          <cell r="H151">
            <v>87.12</v>
          </cell>
          <cell r="I151">
            <v>2</v>
          </cell>
          <cell r="J151" t="str">
            <v>44078219910905421X</v>
          </cell>
          <cell r="K151" t="str">
            <v>17765747577</v>
          </cell>
          <cell r="L151" t="str">
            <v>2015-06-25</v>
          </cell>
          <cell r="M151" t="str">
            <v>本科</v>
          </cell>
          <cell r="N151" t="str">
            <v>艺术教育</v>
          </cell>
          <cell r="O151" t="str">
            <v>肇庆学院</v>
          </cell>
        </row>
        <row r="152">
          <cell r="B152" t="str">
            <v>陈润博</v>
          </cell>
          <cell r="C152" t="str">
            <v>20232024</v>
          </cell>
          <cell r="D152" t="str">
            <v>小学音乐</v>
          </cell>
          <cell r="E152">
            <v>50231823</v>
          </cell>
          <cell r="F152">
            <v>89.4</v>
          </cell>
          <cell r="G152">
            <v>82.4</v>
          </cell>
          <cell r="H152">
            <v>86.6</v>
          </cell>
          <cell r="I152">
            <v>3</v>
          </cell>
          <cell r="J152" t="str">
            <v>445102200005261439</v>
          </cell>
          <cell r="K152" t="str">
            <v>13670733332</v>
          </cell>
          <cell r="L152" t="str">
            <v>2022-06-30</v>
          </cell>
          <cell r="M152" t="str">
            <v>本科</v>
          </cell>
          <cell r="N152" t="str">
            <v>音乐学</v>
          </cell>
          <cell r="O152" t="str">
            <v>广东技术师范大学</v>
          </cell>
        </row>
        <row r="153">
          <cell r="B153" t="str">
            <v>覃湘玲</v>
          </cell>
          <cell r="C153" t="str">
            <v>20232024</v>
          </cell>
          <cell r="D153" t="str">
            <v>小学音乐</v>
          </cell>
          <cell r="E153">
            <v>50230225</v>
          </cell>
          <cell r="F153">
            <v>87.6</v>
          </cell>
          <cell r="G153">
            <v>83.7</v>
          </cell>
          <cell r="H153">
            <v>86.03999999999999</v>
          </cell>
          <cell r="I153">
            <v>4</v>
          </cell>
          <cell r="J153" t="str">
            <v>433122199811080524</v>
          </cell>
          <cell r="K153" t="str">
            <v>18590902132</v>
          </cell>
          <cell r="L153" t="str">
            <v>2021-07-01</v>
          </cell>
          <cell r="M153" t="str">
            <v>本科</v>
          </cell>
          <cell r="N153" t="str">
            <v>音乐学</v>
          </cell>
          <cell r="O153" t="str">
            <v>陕西理工大学</v>
          </cell>
        </row>
        <row r="154">
          <cell r="B154" t="str">
            <v>陈思远</v>
          </cell>
          <cell r="C154" t="str">
            <v>20232024</v>
          </cell>
          <cell r="D154" t="str">
            <v>小学音乐</v>
          </cell>
          <cell r="E154">
            <v>50230956</v>
          </cell>
          <cell r="F154">
            <v>85.6</v>
          </cell>
          <cell r="G154">
            <v>85.9</v>
          </cell>
          <cell r="H154">
            <v>85.72</v>
          </cell>
          <cell r="I154">
            <v>5</v>
          </cell>
          <cell r="J154" t="str">
            <v>142421199806153530</v>
          </cell>
          <cell r="K154" t="str">
            <v>18948074580</v>
          </cell>
          <cell r="L154" t="str">
            <v>2020-06-24</v>
          </cell>
          <cell r="M154" t="str">
            <v>本科</v>
          </cell>
          <cell r="N154" t="str">
            <v>艺术教育</v>
          </cell>
          <cell r="O154" t="str">
            <v>肇庆学院</v>
          </cell>
        </row>
        <row r="155">
          <cell r="B155" t="str">
            <v>黄晓琳</v>
          </cell>
          <cell r="C155" t="str">
            <v>20232025</v>
          </cell>
          <cell r="D155" t="str">
            <v>小学美术</v>
          </cell>
          <cell r="E155">
            <v>50230088</v>
          </cell>
          <cell r="F155">
            <v>85</v>
          </cell>
          <cell r="G155">
            <v>85.6</v>
          </cell>
          <cell r="H155">
            <v>85.24000000000001</v>
          </cell>
          <cell r="I155">
            <v>1</v>
          </cell>
          <cell r="J155" t="str">
            <v>440782199702137323</v>
          </cell>
          <cell r="K155" t="str">
            <v>13536161505</v>
          </cell>
          <cell r="L155" t="str">
            <v>2020-06-30</v>
          </cell>
          <cell r="M155" t="str">
            <v>本科</v>
          </cell>
          <cell r="N155" t="str">
            <v>环境设计</v>
          </cell>
          <cell r="O155" t="str">
            <v>广东培正学院</v>
          </cell>
        </row>
        <row r="156">
          <cell r="B156" t="str">
            <v>朱泳欣</v>
          </cell>
          <cell r="C156" t="str">
            <v>20232025</v>
          </cell>
          <cell r="D156" t="str">
            <v>小学美术</v>
          </cell>
          <cell r="E156">
            <v>50230997</v>
          </cell>
          <cell r="F156">
            <v>85.6</v>
          </cell>
          <cell r="G156">
            <v>80</v>
          </cell>
          <cell r="H156">
            <v>83.35999999999999</v>
          </cell>
          <cell r="I156">
            <v>2</v>
          </cell>
          <cell r="J156" t="str">
            <v>440702199807021827</v>
          </cell>
          <cell r="K156" t="str">
            <v>13432205229</v>
          </cell>
          <cell r="L156" t="str">
            <v>2021-06-26</v>
          </cell>
          <cell r="M156" t="str">
            <v>本科</v>
          </cell>
          <cell r="N156" t="str">
            <v>视觉传达设计</v>
          </cell>
          <cell r="O156" t="str">
            <v>五邑大学</v>
          </cell>
        </row>
        <row r="157">
          <cell r="B157" t="str">
            <v>杨东梅</v>
          </cell>
          <cell r="C157" t="str">
            <v>20232026</v>
          </cell>
          <cell r="D157" t="str">
            <v>小学信息技术</v>
          </cell>
          <cell r="E157">
            <v>50232653</v>
          </cell>
          <cell r="F157">
            <v>71.25</v>
          </cell>
          <cell r="G157">
            <v>81</v>
          </cell>
          <cell r="H157">
            <v>78.07499999999999</v>
          </cell>
          <cell r="I157">
            <v>1</v>
          </cell>
          <cell r="J157" t="str">
            <v>430523200009186429</v>
          </cell>
          <cell r="K157" t="str">
            <v>15626431179</v>
          </cell>
          <cell r="L157" t="str">
            <v>2021-06-22</v>
          </cell>
          <cell r="M157" t="str">
            <v>本科</v>
          </cell>
          <cell r="N157" t="str">
            <v>教育技术学</v>
          </cell>
          <cell r="O157" t="str">
            <v>广州大学</v>
          </cell>
        </row>
        <row r="158">
          <cell r="B158" t="str">
            <v>李铬宁</v>
          </cell>
          <cell r="C158" t="str">
            <v>20232026</v>
          </cell>
          <cell r="D158" t="str">
            <v>小学信息技术</v>
          </cell>
          <cell r="E158">
            <v>50232120</v>
          </cell>
          <cell r="F158">
            <v>66.15</v>
          </cell>
          <cell r="G158">
            <v>81.2</v>
          </cell>
          <cell r="H158">
            <v>76.685</v>
          </cell>
          <cell r="I158">
            <v>2</v>
          </cell>
          <cell r="J158" t="str">
            <v>440782198701202133</v>
          </cell>
          <cell r="K158" t="str">
            <v>18026836808</v>
          </cell>
          <cell r="L158" t="str">
            <v>2019-01-10</v>
          </cell>
          <cell r="M158" t="str">
            <v>本科</v>
          </cell>
          <cell r="N158" t="str">
            <v>计算机科学与技术</v>
          </cell>
          <cell r="O158" t="str">
            <v>福建师范大学</v>
          </cell>
        </row>
        <row r="159">
          <cell r="B159" t="str">
            <v>陈靖芬</v>
          </cell>
          <cell r="C159" t="str">
            <v>20232027</v>
          </cell>
          <cell r="D159" t="str">
            <v>小学科学</v>
          </cell>
          <cell r="E159">
            <v>50230866</v>
          </cell>
          <cell r="F159">
            <v>90</v>
          </cell>
          <cell r="G159">
            <v>85.8</v>
          </cell>
          <cell r="H159">
            <v>88.32</v>
          </cell>
          <cell r="I159">
            <v>1</v>
          </cell>
          <cell r="J159" t="str">
            <v>440782199608280326</v>
          </cell>
          <cell r="K159" t="str">
            <v>13106961173</v>
          </cell>
          <cell r="L159" t="str">
            <v>2019-05-28</v>
          </cell>
          <cell r="M159" t="str">
            <v>本科</v>
          </cell>
          <cell r="N159" t="str">
            <v>生物工程</v>
          </cell>
          <cell r="O159" t="str">
            <v>北京理工大学珠海学院</v>
          </cell>
        </row>
        <row r="160">
          <cell r="B160" t="str">
            <v>赖梦娜</v>
          </cell>
          <cell r="C160" t="str">
            <v>20232028</v>
          </cell>
          <cell r="D160" t="str">
            <v>特殊教育</v>
          </cell>
          <cell r="E160">
            <v>50231988</v>
          </cell>
          <cell r="F160">
            <v>72.35</v>
          </cell>
          <cell r="G160">
            <v>80</v>
          </cell>
          <cell r="H160">
            <v>77.705</v>
          </cell>
          <cell r="I160">
            <v>1</v>
          </cell>
          <cell r="J160" t="str">
            <v>445281200009075626</v>
          </cell>
          <cell r="K160" t="str">
            <v>17668663576</v>
          </cell>
          <cell r="L160" t="str">
            <v>2023-06-22</v>
          </cell>
          <cell r="M160" t="str">
            <v>本科</v>
          </cell>
          <cell r="N160" t="str">
            <v>特殊教育</v>
          </cell>
          <cell r="O160" t="str">
            <v>济南大学</v>
          </cell>
        </row>
        <row r="161">
          <cell r="B161" t="str">
            <v>陈丽</v>
          </cell>
          <cell r="C161" t="str">
            <v>20232028</v>
          </cell>
          <cell r="D161" t="str">
            <v>特殊教育</v>
          </cell>
          <cell r="E161">
            <v>50233000</v>
          </cell>
          <cell r="F161">
            <v>60.5</v>
          </cell>
          <cell r="G161">
            <v>84.2</v>
          </cell>
          <cell r="H161">
            <v>77.09</v>
          </cell>
          <cell r="I161">
            <v>2</v>
          </cell>
          <cell r="J161" t="str">
            <v>500240199611010306</v>
          </cell>
          <cell r="K161" t="str">
            <v>15320410293</v>
          </cell>
          <cell r="L161" t="str">
            <v>2019-06-21</v>
          </cell>
          <cell r="M161" t="str">
            <v>本科</v>
          </cell>
          <cell r="N161" t="str">
            <v>特殊教育</v>
          </cell>
          <cell r="O161" t="str">
            <v>重庆师范大学</v>
          </cell>
        </row>
        <row r="162">
          <cell r="B162" t="str">
            <v>刘咏荷</v>
          </cell>
          <cell r="C162" t="str">
            <v>20233001</v>
          </cell>
          <cell r="D162" t="str">
            <v>初中音乐         （合唱排练方向）</v>
          </cell>
          <cell r="E162">
            <v>50230186</v>
          </cell>
          <cell r="F162">
            <v>84</v>
          </cell>
          <cell r="G162">
            <v>80.6</v>
          </cell>
          <cell r="H162">
            <v>82.64</v>
          </cell>
          <cell r="I162">
            <v>1</v>
          </cell>
          <cell r="J162" t="str">
            <v>440782200007036526</v>
          </cell>
          <cell r="K162" t="str">
            <v>13356573829</v>
          </cell>
          <cell r="L162" t="str">
            <v>2022-07-01</v>
          </cell>
          <cell r="M162" t="str">
            <v>本科</v>
          </cell>
          <cell r="N162" t="str">
            <v>艺术教育</v>
          </cell>
          <cell r="O162" t="str">
            <v>广东第二师范学院</v>
          </cell>
        </row>
        <row r="163">
          <cell r="B163" t="str">
            <v>杨宜洁</v>
          </cell>
          <cell r="C163" t="str">
            <v>20233002</v>
          </cell>
          <cell r="D163" t="str">
            <v>初中音乐       （民族声乐方向）</v>
          </cell>
          <cell r="E163">
            <v>50230145</v>
          </cell>
          <cell r="F163">
            <v>88.2</v>
          </cell>
          <cell r="G163">
            <v>84.5</v>
          </cell>
          <cell r="H163">
            <v>86.72</v>
          </cell>
          <cell r="I163">
            <v>1</v>
          </cell>
          <cell r="J163" t="str">
            <v>441302199901215424</v>
          </cell>
          <cell r="K163" t="str">
            <v>18219237161</v>
          </cell>
          <cell r="L163" t="str">
            <v>2021-06-30</v>
          </cell>
          <cell r="M163" t="str">
            <v>本科</v>
          </cell>
          <cell r="N163" t="str">
            <v>音乐表演</v>
          </cell>
          <cell r="O163" t="str">
            <v>星海音乐学院</v>
          </cell>
        </row>
        <row r="164">
          <cell r="B164" t="str">
            <v>张乔</v>
          </cell>
          <cell r="C164" t="str">
            <v>20233003</v>
          </cell>
          <cell r="D164" t="str">
            <v>初中音乐        （民族乐器方向）</v>
          </cell>
          <cell r="E164">
            <v>50230081</v>
          </cell>
          <cell r="F164">
            <v>90.4</v>
          </cell>
          <cell r="G164">
            <v>76.4</v>
          </cell>
          <cell r="H164">
            <v>84.80000000000001</v>
          </cell>
          <cell r="I164">
            <v>1</v>
          </cell>
          <cell r="J164" t="str">
            <v>430702199312060523</v>
          </cell>
          <cell r="K164" t="str">
            <v>16622382411</v>
          </cell>
          <cell r="L164" t="str">
            <v>2018-06-13</v>
          </cell>
          <cell r="M164" t="str">
            <v>研究生</v>
          </cell>
          <cell r="N164" t="str">
            <v>音乐硕士（专业硕士）</v>
          </cell>
          <cell r="O164" t="str">
            <v>湖南师范大学</v>
          </cell>
        </row>
        <row r="165">
          <cell r="B165" t="str">
            <v>魏丽</v>
          </cell>
          <cell r="C165" t="str">
            <v>20233004</v>
          </cell>
          <cell r="D165" t="str">
            <v>初中音乐（军属）</v>
          </cell>
          <cell r="E165">
            <v>50230068</v>
          </cell>
          <cell r="F165">
            <v>82.6</v>
          </cell>
          <cell r="G165">
            <v>78</v>
          </cell>
          <cell r="H165">
            <v>80.76</v>
          </cell>
          <cell r="I165">
            <v>1</v>
          </cell>
          <cell r="J165" t="str">
            <v>372301198510060041</v>
          </cell>
          <cell r="K165" t="str">
            <v>15595752569</v>
          </cell>
          <cell r="L165" t="str">
            <v>2007-06-30</v>
          </cell>
          <cell r="M165" t="str">
            <v>本科</v>
          </cell>
          <cell r="N165" t="str">
            <v>音乐学</v>
          </cell>
          <cell r="O165" t="str">
            <v>聊城大学</v>
          </cell>
        </row>
        <row r="166">
          <cell r="B166" t="str">
            <v>周涛</v>
          </cell>
          <cell r="C166" t="str">
            <v>20233005</v>
          </cell>
          <cell r="D166" t="str">
            <v>初中体育       （足球方向）</v>
          </cell>
          <cell r="E166">
            <v>50230069</v>
          </cell>
          <cell r="F166">
            <v>84.7</v>
          </cell>
          <cell r="G166">
            <v>84.8</v>
          </cell>
          <cell r="H166">
            <v>84.74000000000001</v>
          </cell>
          <cell r="I166">
            <v>1</v>
          </cell>
          <cell r="J166" t="str">
            <v>440882199105063755</v>
          </cell>
          <cell r="K166" t="str">
            <v>13528368268</v>
          </cell>
          <cell r="L166" t="str">
            <v>2016-06-27</v>
          </cell>
          <cell r="M166" t="str">
            <v>本科</v>
          </cell>
          <cell r="N166" t="str">
            <v>体育教育</v>
          </cell>
          <cell r="O166" t="str">
            <v>韩山师范学院</v>
          </cell>
        </row>
        <row r="167">
          <cell r="B167" t="str">
            <v>贵强</v>
          </cell>
          <cell r="C167">
            <v>20233006</v>
          </cell>
          <cell r="D167" t="str">
            <v>小学音乐        （民族声乐方向）</v>
          </cell>
          <cell r="E167">
            <v>50230059</v>
          </cell>
          <cell r="F167">
            <v>82.2</v>
          </cell>
          <cell r="G167">
            <v>87.6</v>
          </cell>
          <cell r="H167">
            <v>84.36</v>
          </cell>
          <cell r="I167">
            <v>3</v>
          </cell>
          <cell r="J167" t="str">
            <v>430726199407060017</v>
          </cell>
          <cell r="K167" t="str">
            <v>18590902132</v>
          </cell>
          <cell r="L167" t="str">
            <v>2017-07-01</v>
          </cell>
          <cell r="M167" t="str">
            <v>本科</v>
          </cell>
          <cell r="N167" t="str">
            <v>音乐表演</v>
          </cell>
          <cell r="O167" t="str">
            <v>四川音乐学院</v>
          </cell>
        </row>
        <row r="168">
          <cell r="B168" t="str">
            <v>周芬丽</v>
          </cell>
          <cell r="C168" t="str">
            <v>20233006</v>
          </cell>
          <cell r="D168" t="str">
            <v>小学音乐        （民族声乐方向）</v>
          </cell>
          <cell r="E168">
            <v>50230023</v>
          </cell>
          <cell r="F168">
            <v>87.8</v>
          </cell>
          <cell r="G168">
            <v>83</v>
          </cell>
          <cell r="H168">
            <v>85.88</v>
          </cell>
          <cell r="I168">
            <v>2</v>
          </cell>
          <cell r="J168" t="str">
            <v>440882199505123147</v>
          </cell>
          <cell r="K168" t="str">
            <v>15322108957</v>
          </cell>
          <cell r="L168" t="str">
            <v>2017-06-25</v>
          </cell>
          <cell r="M168" t="str">
            <v>本科</v>
          </cell>
          <cell r="N168" t="str">
            <v>音乐学</v>
          </cell>
          <cell r="O168" t="str">
            <v>广东第二师范学院</v>
          </cell>
        </row>
        <row r="169">
          <cell r="B169" t="str">
            <v>梁雅欣</v>
          </cell>
          <cell r="C169">
            <v>20233007</v>
          </cell>
          <cell r="D169" t="str">
            <v>小学音乐        （民族乐器方向）</v>
          </cell>
          <cell r="E169">
            <v>50230044</v>
          </cell>
          <cell r="F169">
            <v>80.2</v>
          </cell>
          <cell r="G169">
            <v>81.9</v>
          </cell>
          <cell r="H169">
            <v>80.88</v>
          </cell>
          <cell r="J169" t="str">
            <v>440711199504094523</v>
          </cell>
          <cell r="K169">
            <v>13286118629</v>
          </cell>
          <cell r="L169" t="str">
            <v>2017-07-01</v>
          </cell>
          <cell r="M169" t="str">
            <v>本科</v>
          </cell>
          <cell r="N169" t="str">
            <v>音乐表演</v>
          </cell>
          <cell r="O169" t="str">
            <v>吉林大学珠海学院</v>
          </cell>
        </row>
        <row r="170">
          <cell r="B170" t="str">
            <v>林晖</v>
          </cell>
          <cell r="C170" t="str">
            <v>20233007</v>
          </cell>
          <cell r="D170" t="str">
            <v>小学音乐        （民族乐器方向）</v>
          </cell>
          <cell r="E170">
            <v>50230112</v>
          </cell>
          <cell r="F170">
            <v>87.8</v>
          </cell>
          <cell r="G170">
            <v>77</v>
          </cell>
          <cell r="H170">
            <v>83.48</v>
          </cell>
          <cell r="I170" t="str">
            <v>2</v>
          </cell>
          <cell r="J170" t="str">
            <v>442000199910278162</v>
          </cell>
          <cell r="K170" t="str">
            <v>19925905058</v>
          </cell>
          <cell r="L170" t="str">
            <v>2022-06-28</v>
          </cell>
          <cell r="M170" t="str">
            <v>本科</v>
          </cell>
          <cell r="N170" t="str">
            <v>音乐表演</v>
          </cell>
          <cell r="O170" t="str">
            <v>韶关学院</v>
          </cell>
        </row>
        <row r="171">
          <cell r="B171" t="str">
            <v>成晓东</v>
          </cell>
          <cell r="C171" t="str">
            <v>20233008</v>
          </cell>
          <cell r="D171" t="str">
            <v>小学体育        （足球方向）</v>
          </cell>
          <cell r="E171">
            <v>50230091</v>
          </cell>
          <cell r="F171">
            <v>81.6</v>
          </cell>
          <cell r="G171">
            <v>80.6</v>
          </cell>
          <cell r="H171">
            <v>81.19999999999999</v>
          </cell>
          <cell r="I171" t="str">
            <v>1</v>
          </cell>
          <cell r="J171" t="str">
            <v>622625199706281210</v>
          </cell>
          <cell r="K171" t="str">
            <v>18294709939</v>
          </cell>
          <cell r="L171" t="str">
            <v>2022-06-30</v>
          </cell>
          <cell r="M171" t="str">
            <v>本科</v>
          </cell>
          <cell r="N171" t="str">
            <v>体育教育</v>
          </cell>
          <cell r="O171" t="str">
            <v>南宁师范大学</v>
          </cell>
        </row>
        <row r="172">
          <cell r="B172" t="str">
            <v>张永嘉</v>
          </cell>
          <cell r="C172">
            <v>20233009</v>
          </cell>
          <cell r="D172" t="str">
            <v>小学体育         （排球方向）</v>
          </cell>
          <cell r="E172">
            <v>50230019</v>
          </cell>
          <cell r="F172">
            <v>83</v>
          </cell>
          <cell r="G172">
            <v>83.8</v>
          </cell>
          <cell r="H172">
            <v>83.32</v>
          </cell>
          <cell r="I172" t="str">
            <v>2</v>
          </cell>
          <cell r="J172" t="str">
            <v>440183199709267319</v>
          </cell>
          <cell r="K172" t="str">
            <v>17875977481</v>
          </cell>
          <cell r="L172" t="str">
            <v>2021-06-21</v>
          </cell>
          <cell r="M172" t="str">
            <v>本科</v>
          </cell>
          <cell r="N172" t="str">
            <v>体育教育</v>
          </cell>
          <cell r="O172" t="str">
            <v>岭南师范学院</v>
          </cell>
        </row>
        <row r="173">
          <cell r="B173" t="str">
            <v>冯耀斌</v>
          </cell>
          <cell r="C173" t="str">
            <v>20233010</v>
          </cell>
          <cell r="D173" t="str">
            <v>小学体育         （田径方向）</v>
          </cell>
          <cell r="E173">
            <v>50230088</v>
          </cell>
          <cell r="F173">
            <v>86.4</v>
          </cell>
          <cell r="G173">
            <v>86.2</v>
          </cell>
          <cell r="H173">
            <v>86.32000000000001</v>
          </cell>
          <cell r="I173">
            <v>1</v>
          </cell>
          <cell r="J173" t="str">
            <v>440782199502236810</v>
          </cell>
          <cell r="K173" t="str">
            <v>13822336574</v>
          </cell>
          <cell r="L173" t="str">
            <v>2017-06-20</v>
          </cell>
          <cell r="M173" t="str">
            <v>本科</v>
          </cell>
          <cell r="N173" t="str">
            <v>社会体育指导与管理</v>
          </cell>
          <cell r="O173" t="str">
            <v>岭南师范学院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141" zoomScaleNormal="141" zoomScaleSheetLayoutView="100" workbookViewId="0" topLeftCell="A1">
      <selection activeCell="A2" sqref="A1:Q65536"/>
    </sheetView>
  </sheetViews>
  <sheetFormatPr defaultColWidth="9.00390625" defaultRowHeight="15"/>
  <cols>
    <col min="1" max="1" width="5.28125" style="4" customWidth="1"/>
    <col min="2" max="2" width="10.421875" style="4" customWidth="1"/>
    <col min="3" max="3" width="8.140625" style="4" customWidth="1"/>
    <col min="4" max="5" width="9.00390625" style="4" customWidth="1"/>
    <col min="6" max="6" width="9.140625" style="4" customWidth="1"/>
    <col min="7" max="7" width="9.00390625" style="4" customWidth="1"/>
    <col min="8" max="8" width="8.57421875" style="4" customWidth="1"/>
    <col min="9" max="9" width="16.00390625" style="4" customWidth="1"/>
    <col min="10" max="10" width="7.421875" style="4" customWidth="1"/>
    <col min="11" max="11" width="7.57421875" style="4" customWidth="1"/>
    <col min="12" max="12" width="18.421875" style="4" customWidth="1"/>
    <col min="13" max="13" width="7.421875" style="4" customWidth="1"/>
    <col min="14" max="14" width="7.00390625" style="4" customWidth="1"/>
    <col min="15" max="15" width="7.8515625" style="4" customWidth="1"/>
    <col min="16" max="16" width="9.00390625" style="4" hidden="1" customWidth="1"/>
    <col min="17" max="17" width="9.7109375" style="4" customWidth="1"/>
    <col min="18" max="16384" width="9.00390625" style="1" customWidth="1"/>
  </cols>
  <sheetData>
    <row r="1" spans="1:17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0" t="s">
        <v>6</v>
      </c>
      <c r="G2" s="10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5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s="1" customFormat="1" ht="19.5" customHeight="1">
      <c r="A3" s="7">
        <v>1</v>
      </c>
      <c r="B3" s="8" t="s">
        <v>18</v>
      </c>
      <c r="C3" s="8" t="s">
        <v>19</v>
      </c>
      <c r="D3" s="8" t="str">
        <f>VLOOKUP(C3,'[1]171人'!$B$3:$C$173,2,0)</f>
        <v>20232001</v>
      </c>
      <c r="E3" s="8">
        <f>VLOOKUP(C3,'[1]171人'!$B$3:$E$173,4,0)</f>
        <v>50231975</v>
      </c>
      <c r="F3" s="11">
        <f>VLOOKUP(C3,'[1]171人'!$B$3:$G$173,5,0)</f>
        <v>68</v>
      </c>
      <c r="G3" s="11">
        <f>VLOOKUP(C3,'[1]171人'!$B$3:$G$173,6,0)</f>
        <v>77.2</v>
      </c>
      <c r="H3" s="11">
        <f>VLOOKUP(C3,'[1]171人'!$B$3:$H$173,7,0)</f>
        <v>74.44</v>
      </c>
      <c r="I3" s="8" t="str">
        <f>VLOOKUP(C3,'[1]171人'!$B$3:$P$173,14,0)</f>
        <v>湖南师范大学</v>
      </c>
      <c r="J3" s="8" t="str">
        <f>VLOOKUP(C3,'[1]171人'!$B$3:$M$173,12,0)</f>
        <v>研究生</v>
      </c>
      <c r="K3" s="8" t="s">
        <v>20</v>
      </c>
      <c r="L3" s="8" t="str">
        <f>VLOOKUP(C3,'[1]171人'!$B$3:$N$173,13,0)</f>
        <v>中国古代文学</v>
      </c>
      <c r="M3" s="9" t="s">
        <v>21</v>
      </c>
      <c r="N3" s="9" t="s">
        <v>21</v>
      </c>
      <c r="O3" s="9" t="s">
        <v>22</v>
      </c>
      <c r="P3" s="9" t="s">
        <v>23</v>
      </c>
      <c r="Q3" s="9" t="s">
        <v>24</v>
      </c>
    </row>
    <row r="4" spans="1:17" s="2" customFormat="1" ht="19.5" customHeight="1">
      <c r="A4" s="7">
        <v>2</v>
      </c>
      <c r="B4" s="8" t="s">
        <v>18</v>
      </c>
      <c r="C4" s="8" t="s">
        <v>25</v>
      </c>
      <c r="D4" s="8">
        <v>20232003</v>
      </c>
      <c r="E4" s="8">
        <v>50232354</v>
      </c>
      <c r="F4" s="11">
        <v>66.35</v>
      </c>
      <c r="G4" s="11">
        <v>79.8</v>
      </c>
      <c r="H4" s="11">
        <v>75.765</v>
      </c>
      <c r="I4" s="8" t="s">
        <v>26</v>
      </c>
      <c r="J4" s="8" t="s">
        <v>27</v>
      </c>
      <c r="K4" s="8" t="s">
        <v>28</v>
      </c>
      <c r="L4" s="16" t="s">
        <v>29</v>
      </c>
      <c r="M4" s="9" t="s">
        <v>21</v>
      </c>
      <c r="N4" s="9" t="s">
        <v>21</v>
      </c>
      <c r="O4" s="9" t="s">
        <v>22</v>
      </c>
      <c r="P4" s="16" t="s">
        <v>30</v>
      </c>
      <c r="Q4" s="9" t="s">
        <v>24</v>
      </c>
    </row>
    <row r="5" spans="1:17" s="3" customFormat="1" ht="19.5" customHeight="1">
      <c r="A5" s="7">
        <v>3</v>
      </c>
      <c r="B5" s="8" t="s">
        <v>18</v>
      </c>
      <c r="C5" s="9" t="s">
        <v>31</v>
      </c>
      <c r="D5" s="8">
        <v>20232006</v>
      </c>
      <c r="E5" s="8">
        <v>50231772</v>
      </c>
      <c r="F5" s="12">
        <v>67.65</v>
      </c>
      <c r="G5" s="12">
        <v>77.2</v>
      </c>
      <c r="H5" s="12">
        <v>74.335</v>
      </c>
      <c r="I5" s="8" t="s">
        <v>32</v>
      </c>
      <c r="J5" s="8" t="s">
        <v>27</v>
      </c>
      <c r="K5" s="8" t="s">
        <v>28</v>
      </c>
      <c r="L5" s="16" t="s">
        <v>33</v>
      </c>
      <c r="M5" s="9" t="s">
        <v>21</v>
      </c>
      <c r="N5" s="9" t="s">
        <v>21</v>
      </c>
      <c r="O5" s="9" t="s">
        <v>22</v>
      </c>
      <c r="P5" s="17"/>
      <c r="Q5" s="9" t="s">
        <v>24</v>
      </c>
    </row>
    <row r="6" spans="1:17" s="3" customFormat="1" ht="19.5" customHeight="1">
      <c r="A6" s="7">
        <v>4</v>
      </c>
      <c r="B6" s="8" t="s">
        <v>18</v>
      </c>
      <c r="C6" s="9" t="s">
        <v>34</v>
      </c>
      <c r="D6" s="8">
        <v>20232006</v>
      </c>
      <c r="E6" s="8">
        <v>50232148</v>
      </c>
      <c r="F6" s="12">
        <v>55.25</v>
      </c>
      <c r="G6" s="12">
        <v>80.8</v>
      </c>
      <c r="H6" s="12">
        <v>73.135</v>
      </c>
      <c r="I6" s="8" t="s">
        <v>35</v>
      </c>
      <c r="J6" s="8" t="s">
        <v>27</v>
      </c>
      <c r="K6" s="8" t="s">
        <v>28</v>
      </c>
      <c r="L6" s="16" t="s">
        <v>36</v>
      </c>
      <c r="M6" s="9" t="s">
        <v>21</v>
      </c>
      <c r="N6" s="9" t="s">
        <v>21</v>
      </c>
      <c r="O6" s="9" t="s">
        <v>22</v>
      </c>
      <c r="P6" s="17" t="s">
        <v>30</v>
      </c>
      <c r="Q6" s="9" t="s">
        <v>24</v>
      </c>
    </row>
    <row r="7" spans="1:17" s="3" customFormat="1" ht="19.5" customHeight="1">
      <c r="A7" s="7">
        <v>5</v>
      </c>
      <c r="B7" s="8" t="s">
        <v>18</v>
      </c>
      <c r="C7" s="9" t="s">
        <v>37</v>
      </c>
      <c r="D7" s="8">
        <v>20232008</v>
      </c>
      <c r="E7" s="8">
        <v>50230155</v>
      </c>
      <c r="F7" s="13">
        <v>76</v>
      </c>
      <c r="G7" s="13">
        <v>80.2</v>
      </c>
      <c r="H7" s="12">
        <v>78.94</v>
      </c>
      <c r="I7" s="8" t="s">
        <v>38</v>
      </c>
      <c r="J7" s="8" t="s">
        <v>27</v>
      </c>
      <c r="K7" s="8" t="s">
        <v>28</v>
      </c>
      <c r="L7" s="16" t="s">
        <v>39</v>
      </c>
      <c r="M7" s="9" t="s">
        <v>21</v>
      </c>
      <c r="N7" s="9" t="s">
        <v>21</v>
      </c>
      <c r="O7" s="9" t="s">
        <v>22</v>
      </c>
      <c r="P7" s="17" t="s">
        <v>30</v>
      </c>
      <c r="Q7" s="9" t="s">
        <v>24</v>
      </c>
    </row>
    <row r="8" spans="1:17" s="3" customFormat="1" ht="19.5" customHeight="1">
      <c r="A8" s="7">
        <v>6</v>
      </c>
      <c r="B8" s="8" t="s">
        <v>18</v>
      </c>
      <c r="C8" s="8" t="s">
        <v>40</v>
      </c>
      <c r="D8" s="8">
        <v>20232009</v>
      </c>
      <c r="E8" s="8">
        <v>50230133</v>
      </c>
      <c r="F8" s="11">
        <v>68.9</v>
      </c>
      <c r="G8" s="11">
        <v>75.8</v>
      </c>
      <c r="H8" s="11">
        <v>73.73</v>
      </c>
      <c r="I8" s="8" t="s">
        <v>41</v>
      </c>
      <c r="J8" s="8" t="s">
        <v>27</v>
      </c>
      <c r="K8" s="8" t="s">
        <v>28</v>
      </c>
      <c r="L8" s="8" t="s">
        <v>42</v>
      </c>
      <c r="M8" s="9" t="s">
        <v>21</v>
      </c>
      <c r="N8" s="9" t="s">
        <v>21</v>
      </c>
      <c r="O8" s="9" t="s">
        <v>22</v>
      </c>
      <c r="P8" s="17" t="s">
        <v>30</v>
      </c>
      <c r="Q8" s="9" t="s">
        <v>24</v>
      </c>
    </row>
    <row r="9" spans="1:17" s="1" customFormat="1" ht="19.5" customHeight="1">
      <c r="A9" s="7">
        <v>7</v>
      </c>
      <c r="B9" s="8" t="s">
        <v>18</v>
      </c>
      <c r="C9" s="9" t="s">
        <v>43</v>
      </c>
      <c r="D9" s="8">
        <v>20232009</v>
      </c>
      <c r="E9" s="8">
        <v>50232285</v>
      </c>
      <c r="F9" s="12">
        <v>61.5</v>
      </c>
      <c r="G9" s="12">
        <v>78.8</v>
      </c>
      <c r="H9" s="12">
        <v>73.61</v>
      </c>
      <c r="I9" s="8" t="s">
        <v>44</v>
      </c>
      <c r="J9" s="8" t="s">
        <v>27</v>
      </c>
      <c r="K9" s="8" t="s">
        <v>28</v>
      </c>
      <c r="L9" s="16" t="s">
        <v>42</v>
      </c>
      <c r="M9" s="9" t="s">
        <v>21</v>
      </c>
      <c r="N9" s="9" t="s">
        <v>21</v>
      </c>
      <c r="O9" s="9" t="s">
        <v>22</v>
      </c>
      <c r="P9" s="9" t="s">
        <v>23</v>
      </c>
      <c r="Q9" s="9" t="s">
        <v>24</v>
      </c>
    </row>
    <row r="10" spans="1:17" s="1" customFormat="1" ht="19.5" customHeight="1">
      <c r="A10" s="7">
        <v>8</v>
      </c>
      <c r="B10" s="8" t="s">
        <v>18</v>
      </c>
      <c r="C10" s="8" t="s">
        <v>45</v>
      </c>
      <c r="D10" s="8" t="str">
        <f>VLOOKUP(C10,'[1]171人'!$B$3:$C$173,2,0)</f>
        <v>20232009</v>
      </c>
      <c r="E10" s="8">
        <f>VLOOKUP(C10,'[1]171人'!$B$3:$E$173,4,0)</f>
        <v>50232349</v>
      </c>
      <c r="F10" s="14">
        <f>VLOOKUP(C10,'[1]171人'!$B$3:$G$173,5,0)</f>
        <v>66.4</v>
      </c>
      <c r="G10" s="14">
        <f>VLOOKUP(C10,'[1]171人'!$B$3:$G$173,6,0)</f>
        <v>84.2</v>
      </c>
      <c r="H10" s="14">
        <f>VLOOKUP(C10,'[1]171人'!$B$3:$H$173,7,0)</f>
        <v>78.86</v>
      </c>
      <c r="I10" s="8" t="str">
        <f>VLOOKUP(C10,'[1]171人'!$B$3:$P$173,14,0)</f>
        <v>岭南师范学院</v>
      </c>
      <c r="J10" s="8" t="str">
        <f>VLOOKUP(C10,'[1]171人'!$B$3:$M$173,12,0)</f>
        <v>本科</v>
      </c>
      <c r="K10" s="8" t="s">
        <v>28</v>
      </c>
      <c r="L10" s="8" t="str">
        <f>VLOOKUP(C10,'[1]171人'!$B$3:$N$173,13,0)</f>
        <v>物理学</v>
      </c>
      <c r="M10" s="9" t="s">
        <v>21</v>
      </c>
      <c r="N10" s="9" t="s">
        <v>21</v>
      </c>
      <c r="O10" s="9" t="s">
        <v>22</v>
      </c>
      <c r="P10" s="9" t="s">
        <v>23</v>
      </c>
      <c r="Q10" s="9" t="s">
        <v>24</v>
      </c>
    </row>
    <row r="11" spans="1:17" s="1" customFormat="1" ht="19.5" customHeight="1">
      <c r="A11" s="7">
        <v>9</v>
      </c>
      <c r="B11" s="8" t="s">
        <v>18</v>
      </c>
      <c r="C11" s="9" t="s">
        <v>46</v>
      </c>
      <c r="D11" s="8">
        <v>20232028</v>
      </c>
      <c r="E11" s="8">
        <v>50230820</v>
      </c>
      <c r="F11" s="12">
        <v>53.65</v>
      </c>
      <c r="G11" s="12">
        <v>72.2</v>
      </c>
      <c r="H11" s="12">
        <v>66.635</v>
      </c>
      <c r="I11" s="8" t="s">
        <v>47</v>
      </c>
      <c r="J11" s="8" t="s">
        <v>27</v>
      </c>
      <c r="K11" s="8" t="s">
        <v>28</v>
      </c>
      <c r="L11" s="16" t="s">
        <v>48</v>
      </c>
      <c r="M11" s="9" t="s">
        <v>21</v>
      </c>
      <c r="N11" s="9" t="s">
        <v>21</v>
      </c>
      <c r="O11" s="9" t="s">
        <v>22</v>
      </c>
      <c r="P11" s="9" t="s">
        <v>23</v>
      </c>
      <c r="Q11" s="9" t="s">
        <v>24</v>
      </c>
    </row>
    <row r="33" ht="13.5"/>
  </sheetData>
  <sheetProtection password="DC54" sheet="1" objects="1" selectLockedCells="1" selectUnlockedCells="1"/>
  <mergeCells count="1">
    <mergeCell ref="A1:Q1"/>
  </mergeCells>
  <printOptions/>
  <pageMargins left="0.07847222222222222" right="0" top="0.4326388888888889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开心小菠萝</cp:lastModifiedBy>
  <dcterms:created xsi:type="dcterms:W3CDTF">2023-08-20T16:17:54Z</dcterms:created>
  <dcterms:modified xsi:type="dcterms:W3CDTF">2023-09-12T10:05:07Z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퀀_generated_2.-2147483648">
    <vt:i4>2052</vt:i4>
  </property>
</Properties>
</file>