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桥梁面积汇总" sheetId="2" r:id="rId1"/>
  </sheets>
  <calcPr calcId="144525"/>
</workbook>
</file>

<file path=xl/sharedStrings.xml><?xml version="1.0" encoding="utf-8"?>
<sst xmlns="http://schemas.openxmlformats.org/spreadsheetml/2006/main" count="113" uniqueCount="105">
  <si>
    <t>2024年蓬江区73座城市桥梁明细</t>
  </si>
  <si>
    <t>编号</t>
  </si>
  <si>
    <t>桥梁名称</t>
  </si>
  <si>
    <t>桥长(m)</t>
  </si>
  <si>
    <t>桥宽(m)</t>
  </si>
  <si>
    <t>面积(㎡)</t>
  </si>
  <si>
    <r>
      <rPr>
        <b/>
        <sz val="10.5"/>
        <color rgb="FF000000"/>
        <rFont val="宋体"/>
        <charset val="134"/>
      </rPr>
      <t>一、跨蓬江河桥梁</t>
    </r>
    <r>
      <rPr>
        <b/>
        <sz val="10.5"/>
        <rFont val="宋体"/>
        <charset val="134"/>
      </rPr>
      <t>（共8座）</t>
    </r>
  </si>
  <si>
    <t>江门大桥</t>
  </si>
  <si>
    <t>北街大桥</t>
  </si>
  <si>
    <t>旧蓬江大桥</t>
  </si>
  <si>
    <t>9.5~17.75</t>
  </si>
  <si>
    <t>新蓬江大桥</t>
  </si>
  <si>
    <t>10~17.75</t>
  </si>
  <si>
    <t>旧江礼大桥</t>
  </si>
  <si>
    <t>9~10.5</t>
  </si>
  <si>
    <t>新江礼大桥</t>
  </si>
  <si>
    <t>东华大桥</t>
  </si>
  <si>
    <t>9~34.5</t>
  </si>
  <si>
    <t>胜利大桥</t>
  </si>
  <si>
    <t>22.6~32.2</t>
  </si>
  <si>
    <t>小计A</t>
  </si>
  <si>
    <t>二、跨天沙河桥梁（共17座）</t>
  </si>
  <si>
    <t>白沙桥</t>
  </si>
  <si>
    <t>潮岗桥</t>
  </si>
  <si>
    <t>华园桥</t>
  </si>
  <si>
    <t>西区工业大道桥</t>
  </si>
  <si>
    <t>贯溪桥</t>
  </si>
  <si>
    <t>凤溪桥</t>
  </si>
  <si>
    <t>汴溪桥</t>
  </si>
  <si>
    <t>里村桥</t>
  </si>
  <si>
    <t>东炮台桥</t>
  </si>
  <si>
    <t>白石桥</t>
  </si>
  <si>
    <t>东华路桥</t>
  </si>
  <si>
    <t>耙冲桥</t>
  </si>
  <si>
    <t>农贸市场桥</t>
  </si>
  <si>
    <t>白石大道桥</t>
  </si>
  <si>
    <t>发展大道桥</t>
  </si>
  <si>
    <t>篁庄大道桥</t>
  </si>
  <si>
    <t>北环路桥</t>
  </si>
  <si>
    <t>小计B</t>
  </si>
  <si>
    <t>三、滨江新区桥梁（共14座）</t>
  </si>
  <si>
    <t>环湖路天沙河桥</t>
  </si>
  <si>
    <t>天沙河路桥</t>
  </si>
  <si>
    <t>华安路天沙河跨河桥</t>
  </si>
  <si>
    <t>华盛路天沙河跨河桥</t>
  </si>
  <si>
    <t>华安路桐井河跨河桥</t>
  </si>
  <si>
    <t>石头路桐井河桥</t>
  </si>
  <si>
    <t>华盛路桐井河跨河桥</t>
  </si>
  <si>
    <t>华盛路石头村支路小桥</t>
  </si>
  <si>
    <t>华盛路石头村支路小桥二</t>
  </si>
  <si>
    <t>华盛路人工河跨河桥</t>
  </si>
  <si>
    <t>体育东路桥</t>
  </si>
  <si>
    <t>凤翔路桥</t>
  </si>
  <si>
    <t>龙腾路桥</t>
  </si>
  <si>
    <t>万锦路桥</t>
  </si>
  <si>
    <t>小计C</t>
  </si>
  <si>
    <t>四、人行天桥（共13座）</t>
  </si>
  <si>
    <t>胜利路人行天桥</t>
  </si>
  <si>
    <t>建设路人行天桥(蓬江区政府前)</t>
  </si>
  <si>
    <t>一中天桥</t>
  </si>
  <si>
    <t>二中天桥</t>
  </si>
  <si>
    <t>体育场天桥</t>
  </si>
  <si>
    <t>双龙大道（妇幼保健院）人行天桥</t>
  </si>
  <si>
    <t>迎宾路（中信银行）人行天桥</t>
  </si>
  <si>
    <t>东华二路（丽宫酒店）人行天桥</t>
  </si>
  <si>
    <t>白沙小学人行天桥</t>
  </si>
  <si>
    <t>北环路1号天桥</t>
  </si>
  <si>
    <t>北环路2号天桥</t>
  </si>
  <si>
    <t>K0+610天桥（迎宾西华鸿广场）</t>
  </si>
  <si>
    <t>贯溪市场天桥</t>
  </si>
  <si>
    <t>小计D</t>
  </si>
  <si>
    <t>五、立交、隧道（共3座）</t>
  </si>
  <si>
    <t>胜利路立交桥</t>
  </si>
  <si>
    <t>建设路-迎宾路下沉式立交</t>
  </si>
  <si>
    <t>莲塘行人通道</t>
  </si>
  <si>
    <t>小计E</t>
  </si>
  <si>
    <t>六、迎宾西路桥梁（共14座）</t>
  </si>
  <si>
    <t>会木公路跨线桥</t>
  </si>
  <si>
    <t>钳口水库大桥</t>
  </si>
  <si>
    <t>水库巡检道跨线桥</t>
  </si>
  <si>
    <t xml:space="preserve">K2+022中桥              </t>
  </si>
  <si>
    <t>K2+572渡槽</t>
  </si>
  <si>
    <t>长乔跨线桥</t>
  </si>
  <si>
    <t xml:space="preserve">K3+300.475小桥          </t>
  </si>
  <si>
    <t>芝山大道跨线桥</t>
  </si>
  <si>
    <t>上巷公路跨线桥</t>
  </si>
  <si>
    <t>杜阮互通主线桥</t>
  </si>
  <si>
    <t>29~36</t>
  </si>
  <si>
    <t>杜阮互通A匝道桥</t>
  </si>
  <si>
    <t>杜阮互通B匝道桥</t>
  </si>
  <si>
    <t>K7+503.3龙眠跨线桥</t>
  </si>
  <si>
    <t>K8+288.039龙眠中桥</t>
  </si>
  <si>
    <t>小计F</t>
  </si>
  <si>
    <t>七、滨江大道4座桥梁（共4座）</t>
  </si>
  <si>
    <t>天河顶大桥</t>
  </si>
  <si>
    <t>天沙河1桥</t>
  </si>
  <si>
    <t>天沙河2桥</t>
  </si>
  <si>
    <t>横江桥</t>
  </si>
  <si>
    <t>小计G</t>
  </si>
  <si>
    <t>合计</t>
  </si>
  <si>
    <t>73座</t>
  </si>
  <si>
    <t>六、天桥电梯</t>
  </si>
  <si>
    <t>2台垂直电梯、2台扶手电梯</t>
  </si>
  <si>
    <t>2台垂直电梯</t>
  </si>
  <si>
    <t>迎宾西路（贯溪市场）人行天桥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</si>
</sst>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0.5"/>
      <color rgb="FF000000"/>
      <name val="宋体"/>
      <charset val="134"/>
    </font>
    <font>
      <sz val="10.5"/>
      <color rgb="FF000000"/>
      <name val="宋体"/>
      <charset val="134"/>
    </font>
    <font>
      <b/>
      <sz val="10.5"/>
      <color rgb="FFFF0000"/>
      <name val="宋体"/>
      <charset val="134"/>
    </font>
    <font>
      <sz val="10"/>
      <name val="宋体"/>
      <charset val="134"/>
    </font>
    <font>
      <b/>
      <sz val="10.5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3" fillId="11" borderId="11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1" fillId="26" borderId="11" applyNumberFormat="false" applyAlignment="false" applyProtection="false">
      <alignment vertical="center"/>
    </xf>
    <xf numFmtId="0" fontId="16" fillId="11" borderId="9" applyNumberFormat="false" applyAlignment="false" applyProtection="false">
      <alignment vertical="center"/>
    </xf>
    <xf numFmtId="0" fontId="25" fillId="32" borderId="12" applyNumberFormat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176" fontId="0" fillId="0" borderId="0" xfId="0" applyNumberFormat="true">
      <alignment vertical="center"/>
    </xf>
    <xf numFmtId="0" fontId="1" fillId="0" borderId="1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 wrapText="true"/>
    </xf>
    <xf numFmtId="176" fontId="2" fillId="0" borderId="3" xfId="0" applyNumberFormat="true" applyFont="true" applyBorder="true" applyAlignment="true">
      <alignment horizontal="center" vertical="center"/>
    </xf>
    <xf numFmtId="176" fontId="2" fillId="0" borderId="4" xfId="0" applyNumberFormat="true" applyFont="true" applyBorder="true" applyAlignment="true">
      <alignment horizontal="center" vertical="center"/>
    </xf>
    <xf numFmtId="176" fontId="3" fillId="0" borderId="3" xfId="0" applyNumberFormat="true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6" fillId="0" borderId="3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E101"/>
  <sheetViews>
    <sheetView tabSelected="1" topLeftCell="A61" workbookViewId="0">
      <selection activeCell="B81" sqref="B81:D82"/>
    </sheetView>
  </sheetViews>
  <sheetFormatPr defaultColWidth="9" defaultRowHeight="13.5" outlineLevelCol="4"/>
  <cols>
    <col min="1" max="1" width="7" customWidth="true"/>
    <col min="2" max="2" width="25.75" customWidth="true"/>
    <col min="5" max="5" width="11.5" style="1"/>
  </cols>
  <sheetData>
    <row r="1" ht="23.1" customHeight="true" spans="1:5">
      <c r="A1" s="2" t="s">
        <v>0</v>
      </c>
      <c r="B1" s="3"/>
      <c r="C1" s="3"/>
      <c r="D1" s="3"/>
      <c r="E1" s="3"/>
    </row>
    <row r="2" ht="28.5" customHeight="true" spans="1:5">
      <c r="A2" s="4" t="s">
        <v>1</v>
      </c>
      <c r="B2" s="4" t="s">
        <v>2</v>
      </c>
      <c r="C2" s="4" t="s">
        <v>3</v>
      </c>
      <c r="D2" s="4" t="s">
        <v>4</v>
      </c>
      <c r="E2" s="8" t="s">
        <v>5</v>
      </c>
    </row>
    <row r="3" ht="15" customHeight="true" spans="1:5">
      <c r="A3" s="4" t="s">
        <v>6</v>
      </c>
      <c r="B3" s="4"/>
      <c r="C3" s="4"/>
      <c r="D3" s="4"/>
      <c r="E3" s="9"/>
    </row>
    <row r="4" spans="1:5">
      <c r="A4" s="5">
        <v>1</v>
      </c>
      <c r="B4" s="5" t="s">
        <v>7</v>
      </c>
      <c r="C4" s="5">
        <v>678.2</v>
      </c>
      <c r="D4" s="5">
        <v>17.84</v>
      </c>
      <c r="E4" s="10">
        <f>C4*D4</f>
        <v>12099.088</v>
      </c>
    </row>
    <row r="5" spans="1:5">
      <c r="A5" s="5">
        <v>2</v>
      </c>
      <c r="B5" s="5" t="s">
        <v>8</v>
      </c>
      <c r="C5" s="5">
        <v>1056</v>
      </c>
      <c r="D5" s="5">
        <v>10</v>
      </c>
      <c r="E5" s="10">
        <f>C5*D5</f>
        <v>10560</v>
      </c>
    </row>
    <row r="6" spans="1:5">
      <c r="A6" s="5">
        <v>3</v>
      </c>
      <c r="B6" s="5" t="s">
        <v>9</v>
      </c>
      <c r="C6" s="5">
        <v>312</v>
      </c>
      <c r="D6" s="5" t="s">
        <v>10</v>
      </c>
      <c r="E6" s="10">
        <v>3723</v>
      </c>
    </row>
    <row r="7" spans="1:5">
      <c r="A7" s="5">
        <v>4</v>
      </c>
      <c r="B7" s="5" t="s">
        <v>11</v>
      </c>
      <c r="C7" s="5">
        <v>312</v>
      </c>
      <c r="D7" s="5" t="s">
        <v>12</v>
      </c>
      <c r="E7" s="10">
        <v>3833</v>
      </c>
    </row>
    <row r="8" spans="1:5">
      <c r="A8" s="5">
        <v>5</v>
      </c>
      <c r="B8" s="5" t="s">
        <v>13</v>
      </c>
      <c r="C8" s="5">
        <v>505</v>
      </c>
      <c r="D8" s="5" t="s">
        <v>14</v>
      </c>
      <c r="E8" s="10">
        <v>4776</v>
      </c>
    </row>
    <row r="9" spans="1:5">
      <c r="A9" s="5">
        <v>6</v>
      </c>
      <c r="B9" s="5" t="s">
        <v>15</v>
      </c>
      <c r="C9" s="5">
        <v>505</v>
      </c>
      <c r="D9" s="5" t="s">
        <v>14</v>
      </c>
      <c r="E9" s="10">
        <v>4776</v>
      </c>
    </row>
    <row r="10" spans="1:5">
      <c r="A10" s="5">
        <v>7</v>
      </c>
      <c r="B10" s="5" t="s">
        <v>16</v>
      </c>
      <c r="C10" s="5">
        <v>883.1</v>
      </c>
      <c r="D10" s="5" t="s">
        <v>17</v>
      </c>
      <c r="E10" s="10">
        <v>16517.882</v>
      </c>
    </row>
    <row r="11" spans="1:5">
      <c r="A11" s="5">
        <v>8</v>
      </c>
      <c r="B11" s="5" t="s">
        <v>18</v>
      </c>
      <c r="C11" s="5">
        <v>387</v>
      </c>
      <c r="D11" s="5" t="s">
        <v>19</v>
      </c>
      <c r="E11" s="10">
        <v>9495</v>
      </c>
    </row>
    <row r="12" customHeight="true" spans="1:5">
      <c r="A12" s="5" t="s">
        <v>20</v>
      </c>
      <c r="B12" s="5"/>
      <c r="C12" s="5"/>
      <c r="D12" s="5"/>
      <c r="E12" s="10">
        <f>SUM(E4:E11)</f>
        <v>65779.97</v>
      </c>
    </row>
    <row r="13" ht="15" customHeight="true" spans="1:5">
      <c r="A13" s="4" t="s">
        <v>21</v>
      </c>
      <c r="B13" s="4"/>
      <c r="C13" s="4"/>
      <c r="D13" s="4"/>
      <c r="E13" s="8"/>
    </row>
    <row r="14" ht="15" customHeight="true" spans="1:5">
      <c r="A14" s="5">
        <v>1</v>
      </c>
      <c r="B14" s="5" t="s">
        <v>22</v>
      </c>
      <c r="C14" s="5">
        <v>56</v>
      </c>
      <c r="D14" s="5">
        <v>34</v>
      </c>
      <c r="E14" s="10">
        <f t="shared" ref="E14:E28" si="0">C14*D14</f>
        <v>1904</v>
      </c>
    </row>
    <row r="15" spans="1:5">
      <c r="A15" s="5">
        <v>2</v>
      </c>
      <c r="B15" s="5" t="s">
        <v>23</v>
      </c>
      <c r="C15" s="5">
        <v>38</v>
      </c>
      <c r="D15" s="5">
        <v>9</v>
      </c>
      <c r="E15" s="10">
        <f t="shared" si="0"/>
        <v>342</v>
      </c>
    </row>
    <row r="16" spans="1:5">
      <c r="A16" s="5">
        <v>3</v>
      </c>
      <c r="B16" s="5" t="s">
        <v>24</v>
      </c>
      <c r="C16" s="5">
        <v>54</v>
      </c>
      <c r="D16" s="5">
        <v>17</v>
      </c>
      <c r="E16" s="10">
        <f t="shared" si="0"/>
        <v>918</v>
      </c>
    </row>
    <row r="17" spans="1:5">
      <c r="A17" s="5">
        <v>4</v>
      </c>
      <c r="B17" s="5" t="s">
        <v>25</v>
      </c>
      <c r="C17" s="5">
        <v>76</v>
      </c>
      <c r="D17" s="5">
        <v>38</v>
      </c>
      <c r="E17" s="10">
        <f t="shared" si="0"/>
        <v>2888</v>
      </c>
    </row>
    <row r="18" spans="1:5">
      <c r="A18" s="5">
        <v>5</v>
      </c>
      <c r="B18" s="5" t="s">
        <v>26</v>
      </c>
      <c r="C18" s="5">
        <v>32</v>
      </c>
      <c r="D18" s="5">
        <v>60</v>
      </c>
      <c r="E18" s="10">
        <f t="shared" si="0"/>
        <v>1920</v>
      </c>
    </row>
    <row r="19" spans="1:5">
      <c r="A19" s="5">
        <v>6</v>
      </c>
      <c r="B19" s="5" t="s">
        <v>27</v>
      </c>
      <c r="C19" s="5">
        <v>36</v>
      </c>
      <c r="D19" s="5">
        <v>30</v>
      </c>
      <c r="E19" s="10">
        <f t="shared" si="0"/>
        <v>1080</v>
      </c>
    </row>
    <row r="20" spans="1:5">
      <c r="A20" s="5">
        <v>7</v>
      </c>
      <c r="B20" s="5" t="s">
        <v>28</v>
      </c>
      <c r="C20" s="5">
        <v>50</v>
      </c>
      <c r="D20" s="5">
        <v>30</v>
      </c>
      <c r="E20" s="10">
        <f t="shared" si="0"/>
        <v>1500</v>
      </c>
    </row>
    <row r="21" spans="1:5">
      <c r="A21" s="5">
        <v>8</v>
      </c>
      <c r="B21" s="5" t="s">
        <v>29</v>
      </c>
      <c r="C21" s="5">
        <v>39</v>
      </c>
      <c r="D21" s="5">
        <v>50</v>
      </c>
      <c r="E21" s="10">
        <f t="shared" si="0"/>
        <v>1950</v>
      </c>
    </row>
    <row r="22" spans="1:5">
      <c r="A22" s="5">
        <v>9</v>
      </c>
      <c r="B22" s="5" t="s">
        <v>30</v>
      </c>
      <c r="C22" s="5">
        <v>54</v>
      </c>
      <c r="D22" s="5">
        <v>29</v>
      </c>
      <c r="E22" s="10">
        <f t="shared" si="0"/>
        <v>1566</v>
      </c>
    </row>
    <row r="23" spans="1:5">
      <c r="A23" s="5">
        <v>10</v>
      </c>
      <c r="B23" s="5" t="s">
        <v>31</v>
      </c>
      <c r="C23" s="5">
        <v>50</v>
      </c>
      <c r="D23" s="5">
        <v>50</v>
      </c>
      <c r="E23" s="10">
        <f t="shared" si="0"/>
        <v>2500</v>
      </c>
    </row>
    <row r="24" spans="1:5">
      <c r="A24" s="5">
        <v>11</v>
      </c>
      <c r="B24" s="5" t="s">
        <v>32</v>
      </c>
      <c r="C24" s="5">
        <v>48</v>
      </c>
      <c r="D24" s="5">
        <v>40</v>
      </c>
      <c r="E24" s="10">
        <f t="shared" si="0"/>
        <v>1920</v>
      </c>
    </row>
    <row r="25" spans="1:5">
      <c r="A25" s="5">
        <v>12</v>
      </c>
      <c r="B25" s="5" t="s">
        <v>33</v>
      </c>
      <c r="C25" s="5">
        <v>58</v>
      </c>
      <c r="D25" s="5">
        <v>50.94</v>
      </c>
      <c r="E25" s="10">
        <f t="shared" si="0"/>
        <v>2954.52</v>
      </c>
    </row>
    <row r="26" spans="1:5">
      <c r="A26" s="5">
        <v>13</v>
      </c>
      <c r="B26" s="5" t="s">
        <v>34</v>
      </c>
      <c r="C26" s="5">
        <v>66</v>
      </c>
      <c r="D26" s="5">
        <v>30.3</v>
      </c>
      <c r="E26" s="10">
        <f t="shared" si="0"/>
        <v>1999.8</v>
      </c>
    </row>
    <row r="27" spans="1:5">
      <c r="A27" s="5">
        <v>14</v>
      </c>
      <c r="B27" s="5" t="s">
        <v>35</v>
      </c>
      <c r="C27" s="5">
        <v>52</v>
      </c>
      <c r="D27" s="5">
        <v>50</v>
      </c>
      <c r="E27" s="10">
        <f t="shared" si="0"/>
        <v>2600</v>
      </c>
    </row>
    <row r="28" spans="1:5">
      <c r="A28" s="5">
        <v>15</v>
      </c>
      <c r="B28" s="5" t="s">
        <v>36</v>
      </c>
      <c r="C28" s="5">
        <v>60</v>
      </c>
      <c r="D28" s="5">
        <v>50</v>
      </c>
      <c r="E28" s="10">
        <f t="shared" si="0"/>
        <v>3000</v>
      </c>
    </row>
    <row r="29" spans="1:5">
      <c r="A29" s="5">
        <v>16</v>
      </c>
      <c r="B29" s="5" t="s">
        <v>37</v>
      </c>
      <c r="C29" s="5">
        <v>80</v>
      </c>
      <c r="D29" s="5">
        <v>20.5</v>
      </c>
      <c r="E29" s="10">
        <f t="shared" ref="E29:E30" si="1">C29*D29</f>
        <v>1640</v>
      </c>
    </row>
    <row r="30" ht="12" customHeight="true" spans="1:5">
      <c r="A30" s="5">
        <v>17</v>
      </c>
      <c r="B30" s="5" t="s">
        <v>38</v>
      </c>
      <c r="C30" s="5">
        <v>92</v>
      </c>
      <c r="D30" s="5">
        <v>63</v>
      </c>
      <c r="E30" s="10">
        <f t="shared" si="1"/>
        <v>5796</v>
      </c>
    </row>
    <row r="31" ht="19.5" customHeight="true" spans="1:5">
      <c r="A31" s="5" t="s">
        <v>39</v>
      </c>
      <c r="B31" s="6"/>
      <c r="C31" s="6"/>
      <c r="D31" s="6"/>
      <c r="E31" s="10">
        <f>SUM(E14:E30)</f>
        <v>36478.32</v>
      </c>
    </row>
    <row r="32" spans="1:5">
      <c r="A32" s="4" t="s">
        <v>40</v>
      </c>
      <c r="B32" s="4"/>
      <c r="C32" s="4"/>
      <c r="D32" s="4"/>
      <c r="E32" s="8"/>
    </row>
    <row r="33" spans="1:5">
      <c r="A33" s="5">
        <v>1</v>
      </c>
      <c r="B33" s="7" t="s">
        <v>41</v>
      </c>
      <c r="C33" s="7">
        <v>65</v>
      </c>
      <c r="D33" s="7">
        <v>35</v>
      </c>
      <c r="E33" s="10">
        <f t="shared" ref="E33:E46" si="2">C33*D33</f>
        <v>2275</v>
      </c>
    </row>
    <row r="34" spans="1:5">
      <c r="A34" s="5">
        <v>2</v>
      </c>
      <c r="B34" s="7" t="s">
        <v>42</v>
      </c>
      <c r="C34" s="7">
        <v>100</v>
      </c>
      <c r="D34" s="7">
        <v>44.5</v>
      </c>
      <c r="E34" s="10">
        <f t="shared" si="2"/>
        <v>4450</v>
      </c>
    </row>
    <row r="35" spans="1:5">
      <c r="A35" s="5">
        <v>3</v>
      </c>
      <c r="B35" s="7" t="s">
        <v>43</v>
      </c>
      <c r="C35" s="7">
        <v>60</v>
      </c>
      <c r="D35" s="7">
        <v>48</v>
      </c>
      <c r="E35" s="10">
        <f t="shared" si="2"/>
        <v>2880</v>
      </c>
    </row>
    <row r="36" spans="1:5">
      <c r="A36" s="5">
        <v>4</v>
      </c>
      <c r="B36" s="7" t="s">
        <v>44</v>
      </c>
      <c r="C36" s="7">
        <v>90</v>
      </c>
      <c r="D36" s="7">
        <v>52.5</v>
      </c>
      <c r="E36" s="10">
        <f t="shared" si="2"/>
        <v>4725</v>
      </c>
    </row>
    <row r="37" spans="1:5">
      <c r="A37" s="5">
        <v>5</v>
      </c>
      <c r="B37" s="7" t="s">
        <v>45</v>
      </c>
      <c r="C37" s="7">
        <v>48</v>
      </c>
      <c r="D37" s="7">
        <v>47</v>
      </c>
      <c r="E37" s="10">
        <f t="shared" si="2"/>
        <v>2256</v>
      </c>
    </row>
    <row r="38" spans="1:5">
      <c r="A38" s="5">
        <v>6</v>
      </c>
      <c r="B38" s="7" t="s">
        <v>46</v>
      </c>
      <c r="C38" s="7">
        <v>60</v>
      </c>
      <c r="D38" s="7">
        <v>38</v>
      </c>
      <c r="E38" s="10">
        <f t="shared" si="2"/>
        <v>2280</v>
      </c>
    </row>
    <row r="39" spans="1:5">
      <c r="A39" s="5">
        <v>7</v>
      </c>
      <c r="B39" s="7" t="s">
        <v>47</v>
      </c>
      <c r="C39" s="7">
        <v>90</v>
      </c>
      <c r="D39" s="7">
        <v>52.5</v>
      </c>
      <c r="E39" s="10">
        <f t="shared" si="2"/>
        <v>4725</v>
      </c>
    </row>
    <row r="40" spans="1:5">
      <c r="A40" s="5">
        <v>8</v>
      </c>
      <c r="B40" s="7" t="s">
        <v>48</v>
      </c>
      <c r="C40" s="7">
        <v>16</v>
      </c>
      <c r="D40" s="7">
        <v>16</v>
      </c>
      <c r="E40" s="10">
        <f t="shared" si="2"/>
        <v>256</v>
      </c>
    </row>
    <row r="41" spans="1:5">
      <c r="A41" s="5">
        <v>9</v>
      </c>
      <c r="B41" s="7" t="s">
        <v>49</v>
      </c>
      <c r="C41" s="7">
        <v>8</v>
      </c>
      <c r="D41" s="7">
        <v>12</v>
      </c>
      <c r="E41" s="10">
        <f t="shared" si="2"/>
        <v>96</v>
      </c>
    </row>
    <row r="42" spans="1:5">
      <c r="A42" s="5">
        <v>10</v>
      </c>
      <c r="B42" s="7" t="s">
        <v>50</v>
      </c>
      <c r="C42" s="7">
        <v>39</v>
      </c>
      <c r="D42" s="7">
        <v>90</v>
      </c>
      <c r="E42" s="10">
        <f t="shared" si="2"/>
        <v>3510</v>
      </c>
    </row>
    <row r="43" spans="1:5">
      <c r="A43" s="5">
        <v>11</v>
      </c>
      <c r="B43" s="7" t="s">
        <v>51</v>
      </c>
      <c r="C43" s="7">
        <v>60</v>
      </c>
      <c r="D43" s="7">
        <v>35</v>
      </c>
      <c r="E43" s="10">
        <f t="shared" si="2"/>
        <v>2100</v>
      </c>
    </row>
    <row r="44" spans="1:5">
      <c r="A44" s="5">
        <v>12</v>
      </c>
      <c r="B44" s="7" t="s">
        <v>52</v>
      </c>
      <c r="C44" s="7">
        <v>100</v>
      </c>
      <c r="D44" s="7">
        <v>25</v>
      </c>
      <c r="E44" s="10">
        <f t="shared" si="2"/>
        <v>2500</v>
      </c>
    </row>
    <row r="45" spans="1:5">
      <c r="A45" s="5">
        <v>13</v>
      </c>
      <c r="B45" s="7" t="s">
        <v>53</v>
      </c>
      <c r="C45" s="7">
        <v>120</v>
      </c>
      <c r="D45" s="7">
        <v>26</v>
      </c>
      <c r="E45" s="10">
        <f t="shared" si="2"/>
        <v>3120</v>
      </c>
    </row>
    <row r="46" ht="11.1" customHeight="true" spans="1:5">
      <c r="A46" s="5">
        <v>14</v>
      </c>
      <c r="B46" s="7" t="s">
        <v>54</v>
      </c>
      <c r="C46" s="7">
        <v>40</v>
      </c>
      <c r="D46" s="7">
        <v>25</v>
      </c>
      <c r="E46" s="10">
        <f t="shared" si="2"/>
        <v>1000</v>
      </c>
    </row>
    <row r="47" ht="21.75" customHeight="true" spans="1:5">
      <c r="A47" s="5" t="s">
        <v>55</v>
      </c>
      <c r="B47" s="5"/>
      <c r="C47" s="5"/>
      <c r="D47" s="5"/>
      <c r="E47" s="10">
        <f>SUM(E33:E46)</f>
        <v>36173</v>
      </c>
    </row>
    <row r="48" ht="15" customHeight="true" spans="1:5">
      <c r="A48" s="4" t="s">
        <v>56</v>
      </c>
      <c r="B48" s="4"/>
      <c r="C48" s="4"/>
      <c r="D48" s="4"/>
      <c r="E48" s="8"/>
    </row>
    <row r="49" spans="1:5">
      <c r="A49" s="5">
        <v>1</v>
      </c>
      <c r="B49" s="5" t="s">
        <v>57</v>
      </c>
      <c r="C49" s="5">
        <v>36</v>
      </c>
      <c r="D49" s="5">
        <v>4.2</v>
      </c>
      <c r="E49" s="10">
        <f>C49*D49</f>
        <v>151.2</v>
      </c>
    </row>
    <row r="50" spans="1:5">
      <c r="A50" s="5">
        <v>2</v>
      </c>
      <c r="B50" s="5" t="s">
        <v>58</v>
      </c>
      <c r="C50" s="5">
        <v>44.8</v>
      </c>
      <c r="D50" s="5">
        <v>4.7</v>
      </c>
      <c r="E50" s="10">
        <f t="shared" ref="E50:E61" si="3">C50*D50</f>
        <v>210.56</v>
      </c>
    </row>
    <row r="51" spans="1:5">
      <c r="A51" s="5">
        <v>3</v>
      </c>
      <c r="B51" s="5" t="s">
        <v>59</v>
      </c>
      <c r="C51" s="5">
        <v>65</v>
      </c>
      <c r="D51" s="5">
        <v>3.5</v>
      </c>
      <c r="E51" s="10">
        <f t="shared" si="3"/>
        <v>227.5</v>
      </c>
    </row>
    <row r="52" spans="1:5">
      <c r="A52" s="5">
        <v>4</v>
      </c>
      <c r="B52" s="5" t="s">
        <v>60</v>
      </c>
      <c r="C52" s="5">
        <v>52.1</v>
      </c>
      <c r="D52" s="5">
        <v>3.5</v>
      </c>
      <c r="E52" s="10">
        <f t="shared" si="3"/>
        <v>182.35</v>
      </c>
    </row>
    <row r="53" spans="1:5">
      <c r="A53" s="5">
        <v>5</v>
      </c>
      <c r="B53" s="5" t="s">
        <v>61</v>
      </c>
      <c r="C53" s="5">
        <v>60</v>
      </c>
      <c r="D53" s="5">
        <v>3.5</v>
      </c>
      <c r="E53" s="10">
        <f t="shared" si="3"/>
        <v>210</v>
      </c>
    </row>
    <row r="54" spans="1:5">
      <c r="A54" s="5">
        <v>6</v>
      </c>
      <c r="B54" s="5" t="s">
        <v>62</v>
      </c>
      <c r="C54" s="5">
        <v>51.7</v>
      </c>
      <c r="D54" s="5">
        <v>4.7</v>
      </c>
      <c r="E54" s="10">
        <f t="shared" si="3"/>
        <v>242.99</v>
      </c>
    </row>
    <row r="55" spans="1:5">
      <c r="A55" s="5">
        <v>7</v>
      </c>
      <c r="B55" s="5" t="s">
        <v>63</v>
      </c>
      <c r="C55" s="5">
        <v>52.5</v>
      </c>
      <c r="D55" s="5">
        <v>4.7</v>
      </c>
      <c r="E55" s="10">
        <f t="shared" si="3"/>
        <v>246.75</v>
      </c>
    </row>
    <row r="56" spans="1:5">
      <c r="A56" s="5">
        <v>8</v>
      </c>
      <c r="B56" s="5" t="s">
        <v>64</v>
      </c>
      <c r="C56" s="5">
        <v>39.7</v>
      </c>
      <c r="D56" s="5">
        <v>4.7</v>
      </c>
      <c r="E56" s="10">
        <f t="shared" si="3"/>
        <v>186.59</v>
      </c>
    </row>
    <row r="57" spans="1:5">
      <c r="A57" s="5">
        <v>9</v>
      </c>
      <c r="B57" s="5" t="s">
        <v>65</v>
      </c>
      <c r="C57" s="5">
        <v>30</v>
      </c>
      <c r="D57" s="5">
        <v>4.7</v>
      </c>
      <c r="E57" s="10">
        <f t="shared" si="3"/>
        <v>141</v>
      </c>
    </row>
    <row r="58" spans="1:5">
      <c r="A58" s="5">
        <v>10</v>
      </c>
      <c r="B58" s="5" t="s">
        <v>66</v>
      </c>
      <c r="C58" s="5">
        <v>65.6</v>
      </c>
      <c r="D58" s="5">
        <v>4.7</v>
      </c>
      <c r="E58" s="10">
        <f t="shared" si="3"/>
        <v>308.32</v>
      </c>
    </row>
    <row r="59" ht="12" customHeight="true" spans="1:5">
      <c r="A59" s="5">
        <v>11</v>
      </c>
      <c r="B59" s="5" t="s">
        <v>67</v>
      </c>
      <c r="C59" s="5">
        <v>65.6</v>
      </c>
      <c r="D59" s="5">
        <v>4.7</v>
      </c>
      <c r="E59" s="10">
        <f t="shared" si="3"/>
        <v>308.32</v>
      </c>
    </row>
    <row r="60" spans="1:5">
      <c r="A60" s="5">
        <v>12</v>
      </c>
      <c r="B60" s="5" t="s">
        <v>68</v>
      </c>
      <c r="C60" s="5">
        <v>63.6</v>
      </c>
      <c r="D60" s="5">
        <v>6</v>
      </c>
      <c r="E60" s="10">
        <f t="shared" si="3"/>
        <v>381.6</v>
      </c>
    </row>
    <row r="61" spans="1:5">
      <c r="A61" s="5">
        <v>13</v>
      </c>
      <c r="B61" s="5" t="s">
        <v>69</v>
      </c>
      <c r="C61" s="5">
        <v>32.5</v>
      </c>
      <c r="D61" s="5">
        <v>3.3</v>
      </c>
      <c r="E61" s="10">
        <f t="shared" si="3"/>
        <v>107.25</v>
      </c>
    </row>
    <row r="62" ht="12.95" customHeight="true" spans="1:5">
      <c r="A62" s="5" t="s">
        <v>70</v>
      </c>
      <c r="B62" s="5"/>
      <c r="C62" s="5"/>
      <c r="D62" s="5"/>
      <c r="E62" s="10">
        <f>SUM(E49:E61)</f>
        <v>2904.43</v>
      </c>
    </row>
    <row r="63" ht="15" customHeight="true" spans="1:5">
      <c r="A63" s="4" t="s">
        <v>71</v>
      </c>
      <c r="B63" s="4"/>
      <c r="C63" s="4"/>
      <c r="D63" s="4"/>
      <c r="E63" s="8"/>
    </row>
    <row r="64" spans="1:5">
      <c r="A64" s="5">
        <v>1</v>
      </c>
      <c r="B64" s="5" t="s">
        <v>72</v>
      </c>
      <c r="C64" s="5">
        <v>32</v>
      </c>
      <c r="D64" s="5">
        <v>38</v>
      </c>
      <c r="E64" s="10">
        <f>C64*D64</f>
        <v>1216</v>
      </c>
    </row>
    <row r="65" spans="1:5">
      <c r="A65" s="5">
        <v>2</v>
      </c>
      <c r="B65" s="5" t="s">
        <v>73</v>
      </c>
      <c r="C65" s="5">
        <v>22.5</v>
      </c>
      <c r="D65" s="5">
        <v>155</v>
      </c>
      <c r="E65" s="10">
        <f>C65*D65</f>
        <v>3487.5</v>
      </c>
    </row>
    <row r="66" ht="12" customHeight="true" spans="1:5">
      <c r="A66" s="5">
        <v>3</v>
      </c>
      <c r="B66" s="5" t="s">
        <v>74</v>
      </c>
      <c r="C66" s="5">
        <v>8</v>
      </c>
      <c r="D66" s="5">
        <v>40</v>
      </c>
      <c r="E66" s="10">
        <f>C66*D66</f>
        <v>320</v>
      </c>
    </row>
    <row r="67" ht="22.5" customHeight="true" spans="1:5">
      <c r="A67" s="5" t="s">
        <v>75</v>
      </c>
      <c r="B67" s="5"/>
      <c r="C67" s="5"/>
      <c r="D67" s="5"/>
      <c r="E67" s="10">
        <f>SUM(E64:E66)</f>
        <v>5023.5</v>
      </c>
    </row>
    <row r="68" ht="15" customHeight="true" spans="1:5">
      <c r="A68" s="4" t="s">
        <v>76</v>
      </c>
      <c r="B68" s="4"/>
      <c r="C68" s="4"/>
      <c r="D68" s="4"/>
      <c r="E68" s="8"/>
    </row>
    <row r="69" spans="1:5">
      <c r="A69" s="5">
        <v>1</v>
      </c>
      <c r="B69" s="5" t="s">
        <v>77</v>
      </c>
      <c r="C69" s="5">
        <v>475</v>
      </c>
      <c r="D69" s="5">
        <v>29</v>
      </c>
      <c r="E69" s="10">
        <f t="shared" ref="E69:E82" si="4">C69*D69</f>
        <v>13775</v>
      </c>
    </row>
    <row r="70" spans="1:5">
      <c r="A70" s="5">
        <v>2</v>
      </c>
      <c r="B70" s="5" t="s">
        <v>78</v>
      </c>
      <c r="C70" s="5">
        <v>150</v>
      </c>
      <c r="D70" s="5">
        <v>53</v>
      </c>
      <c r="E70" s="10">
        <f t="shared" si="4"/>
        <v>7950</v>
      </c>
    </row>
    <row r="71" spans="1:5">
      <c r="A71" s="5">
        <v>3</v>
      </c>
      <c r="B71" s="5" t="s">
        <v>79</v>
      </c>
      <c r="C71" s="5">
        <v>73</v>
      </c>
      <c r="D71" s="5">
        <v>6</v>
      </c>
      <c r="E71" s="10">
        <f t="shared" si="4"/>
        <v>438</v>
      </c>
    </row>
    <row r="72" spans="1:5">
      <c r="A72" s="5">
        <v>4</v>
      </c>
      <c r="B72" s="11" t="s">
        <v>80</v>
      </c>
      <c r="C72" s="5">
        <v>30</v>
      </c>
      <c r="D72" s="5">
        <v>66</v>
      </c>
      <c r="E72" s="10">
        <f t="shared" si="4"/>
        <v>1980</v>
      </c>
    </row>
    <row r="73" spans="1:5">
      <c r="A73" s="5">
        <v>5</v>
      </c>
      <c r="B73" s="11" t="s">
        <v>81</v>
      </c>
      <c r="C73" s="5">
        <v>66.35</v>
      </c>
      <c r="D73" s="5">
        <v>3.2</v>
      </c>
      <c r="E73" s="10">
        <f t="shared" si="4"/>
        <v>212.32</v>
      </c>
    </row>
    <row r="74" spans="1:5">
      <c r="A74" s="5">
        <v>6</v>
      </c>
      <c r="B74" s="11" t="s">
        <v>82</v>
      </c>
      <c r="C74" s="5">
        <v>77.9</v>
      </c>
      <c r="D74" s="5">
        <v>7</v>
      </c>
      <c r="E74" s="10">
        <f t="shared" si="4"/>
        <v>545.3</v>
      </c>
    </row>
    <row r="75" spans="1:5">
      <c r="A75" s="5">
        <v>7</v>
      </c>
      <c r="B75" s="11" t="s">
        <v>83</v>
      </c>
      <c r="C75" s="5">
        <v>16</v>
      </c>
      <c r="D75" s="5">
        <v>66</v>
      </c>
      <c r="E75" s="10">
        <f t="shared" si="4"/>
        <v>1056</v>
      </c>
    </row>
    <row r="76" spans="1:5">
      <c r="A76" s="5">
        <v>8</v>
      </c>
      <c r="B76" s="5" t="s">
        <v>84</v>
      </c>
      <c r="C76" s="5">
        <v>210</v>
      </c>
      <c r="D76" s="5">
        <v>29</v>
      </c>
      <c r="E76" s="10">
        <f t="shared" si="4"/>
        <v>6090</v>
      </c>
    </row>
    <row r="77" spans="1:5">
      <c r="A77" s="5">
        <v>9</v>
      </c>
      <c r="B77" s="5" t="s">
        <v>85</v>
      </c>
      <c r="C77" s="5">
        <v>185</v>
      </c>
      <c r="D77" s="5">
        <v>36</v>
      </c>
      <c r="E77" s="10">
        <f t="shared" si="4"/>
        <v>6660</v>
      </c>
    </row>
    <row r="78" spans="1:5">
      <c r="A78" s="5">
        <v>10</v>
      </c>
      <c r="B78" s="5" t="s">
        <v>86</v>
      </c>
      <c r="C78" s="5">
        <v>600</v>
      </c>
      <c r="D78" s="5" t="s">
        <v>87</v>
      </c>
      <c r="E78" s="10">
        <v>20585</v>
      </c>
    </row>
    <row r="79" spans="1:5">
      <c r="A79" s="5">
        <v>11</v>
      </c>
      <c r="B79" s="5" t="s">
        <v>88</v>
      </c>
      <c r="C79" s="5">
        <v>618.23</v>
      </c>
      <c r="D79" s="5">
        <v>12</v>
      </c>
      <c r="E79" s="10">
        <f t="shared" si="4"/>
        <v>7418.76</v>
      </c>
    </row>
    <row r="80" spans="1:5">
      <c r="A80" s="5">
        <v>12</v>
      </c>
      <c r="B80" s="5" t="s">
        <v>89</v>
      </c>
      <c r="C80" s="5">
        <v>149.7</v>
      </c>
      <c r="D80" s="5">
        <v>12</v>
      </c>
      <c r="E80" s="10">
        <f t="shared" si="4"/>
        <v>1796.4</v>
      </c>
    </row>
    <row r="81" spans="1:5">
      <c r="A81" s="5">
        <v>13</v>
      </c>
      <c r="B81" s="12" t="s">
        <v>90</v>
      </c>
      <c r="C81" s="12">
        <v>120</v>
      </c>
      <c r="D81" s="12">
        <v>28.25</v>
      </c>
      <c r="E81" s="10">
        <f t="shared" si="4"/>
        <v>3390</v>
      </c>
    </row>
    <row r="82" spans="1:5">
      <c r="A82" s="5">
        <v>14</v>
      </c>
      <c r="B82" s="12" t="s">
        <v>91</v>
      </c>
      <c r="C82" s="12">
        <v>90</v>
      </c>
      <c r="D82" s="12">
        <v>28.25</v>
      </c>
      <c r="E82" s="10">
        <f t="shared" si="4"/>
        <v>2542.5</v>
      </c>
    </row>
    <row r="83" ht="14.25" customHeight="true" spans="1:5">
      <c r="A83" s="5" t="s">
        <v>92</v>
      </c>
      <c r="B83" s="5"/>
      <c r="C83" s="5"/>
      <c r="D83" s="5"/>
      <c r="E83" s="10">
        <f>SUM(E69:E82)</f>
        <v>74439.28</v>
      </c>
    </row>
    <row r="84" ht="15" customHeight="true" spans="1:5">
      <c r="A84" s="4" t="s">
        <v>93</v>
      </c>
      <c r="B84" s="4"/>
      <c r="C84" s="4"/>
      <c r="D84" s="4"/>
      <c r="E84" s="8"/>
    </row>
    <row r="85" spans="1:5">
      <c r="A85" s="5">
        <v>1</v>
      </c>
      <c r="B85" s="5" t="s">
        <v>94</v>
      </c>
      <c r="C85" s="5">
        <f>33*20</f>
        <v>660</v>
      </c>
      <c r="D85" s="5">
        <v>29.5</v>
      </c>
      <c r="E85" s="10">
        <f>C85*D85</f>
        <v>19470</v>
      </c>
    </row>
    <row r="86" spans="1:5">
      <c r="A86" s="5">
        <v>2</v>
      </c>
      <c r="B86" s="5" t="s">
        <v>95</v>
      </c>
      <c r="C86" s="5">
        <v>45</v>
      </c>
      <c r="D86" s="5">
        <v>14.75</v>
      </c>
      <c r="E86" s="10">
        <f>C86*D86</f>
        <v>663.75</v>
      </c>
    </row>
    <row r="87" spans="1:5">
      <c r="A87" s="5">
        <v>3</v>
      </c>
      <c r="B87" s="5" t="s">
        <v>96</v>
      </c>
      <c r="C87" s="5">
        <v>45</v>
      </c>
      <c r="D87" s="5">
        <v>14.75</v>
      </c>
      <c r="E87" s="10">
        <f>C87*D87</f>
        <v>663.75</v>
      </c>
    </row>
    <row r="88" ht="12" customHeight="true" spans="1:5">
      <c r="A88" s="5">
        <v>4</v>
      </c>
      <c r="B88" s="5" t="s">
        <v>97</v>
      </c>
      <c r="C88" s="5">
        <v>66</v>
      </c>
      <c r="D88" s="5">
        <v>29.5</v>
      </c>
      <c r="E88" s="10">
        <f>C88*D88</f>
        <v>1947</v>
      </c>
    </row>
    <row r="89" ht="16.5" customHeight="true" spans="1:5">
      <c r="A89" s="5" t="s">
        <v>98</v>
      </c>
      <c r="B89" s="5"/>
      <c r="C89" s="5"/>
      <c r="D89" s="5"/>
      <c r="E89" s="10">
        <f>SUM(E85:E88)</f>
        <v>22744.5</v>
      </c>
    </row>
    <row r="90" ht="15" customHeight="true" spans="1:5">
      <c r="A90" s="4" t="s">
        <v>99</v>
      </c>
      <c r="B90" s="4"/>
      <c r="C90" s="4" t="s">
        <v>100</v>
      </c>
      <c r="D90" s="4"/>
      <c r="E90" s="13">
        <f>E89+E83+E67+E62+E47+E31+E12</f>
        <v>243543</v>
      </c>
    </row>
    <row r="91" ht="15" customHeight="true" spans="1:5">
      <c r="A91" s="4" t="s">
        <v>101</v>
      </c>
      <c r="B91" s="4"/>
      <c r="C91" s="4"/>
      <c r="D91" s="4"/>
      <c r="E91" s="8"/>
    </row>
    <row r="92" ht="15" customHeight="true" spans="1:5">
      <c r="A92" s="5">
        <v>1</v>
      </c>
      <c r="B92" s="5" t="s">
        <v>57</v>
      </c>
      <c r="C92" s="5" t="s">
        <v>102</v>
      </c>
      <c r="D92" s="5"/>
      <c r="E92" s="10"/>
    </row>
    <row r="93" ht="15" customHeight="true" spans="1:5">
      <c r="A93" s="5">
        <v>2</v>
      </c>
      <c r="B93" s="5" t="s">
        <v>58</v>
      </c>
      <c r="C93" s="5" t="s">
        <v>103</v>
      </c>
      <c r="D93" s="5"/>
      <c r="E93" s="10"/>
    </row>
    <row r="94" ht="15" customHeight="true" spans="1:5">
      <c r="A94" s="5">
        <v>3</v>
      </c>
      <c r="B94" s="5" t="s">
        <v>63</v>
      </c>
      <c r="C94" s="5" t="s">
        <v>103</v>
      </c>
      <c r="D94" s="5"/>
      <c r="E94" s="10"/>
    </row>
    <row r="95" ht="15" customHeight="true" spans="1:5">
      <c r="A95" s="5">
        <v>4</v>
      </c>
      <c r="B95" s="5" t="s">
        <v>64</v>
      </c>
      <c r="C95" s="5" t="s">
        <v>103</v>
      </c>
      <c r="D95" s="5"/>
      <c r="E95" s="10"/>
    </row>
    <row r="96" ht="15" customHeight="true" spans="1:5">
      <c r="A96" s="5">
        <v>5</v>
      </c>
      <c r="B96" s="5" t="s">
        <v>104</v>
      </c>
      <c r="C96" s="5" t="s">
        <v>103</v>
      </c>
      <c r="D96" s="5"/>
      <c r="E96" s="10"/>
    </row>
    <row r="97" customHeight="true"/>
    <row r="98" ht="54" customHeight="true"/>
    <row r="99" ht="25.5" customHeight="true"/>
    <row r="100" ht="38.25" customHeight="true"/>
    <row r="101" ht="84.75" customHeight="true"/>
  </sheetData>
  <mergeCells count="16">
    <mergeCell ref="A1:E1"/>
    <mergeCell ref="A3:E3"/>
    <mergeCell ref="A13:E13"/>
    <mergeCell ref="A32:E32"/>
    <mergeCell ref="A48:E48"/>
    <mergeCell ref="A63:E63"/>
    <mergeCell ref="A68:E68"/>
    <mergeCell ref="A84:E84"/>
    <mergeCell ref="A90:B90"/>
    <mergeCell ref="C90:D90"/>
    <mergeCell ref="A91:E91"/>
    <mergeCell ref="C92:E92"/>
    <mergeCell ref="C93:E93"/>
    <mergeCell ref="C94:E94"/>
    <mergeCell ref="C95:E95"/>
    <mergeCell ref="C96:E96"/>
  </mergeCells>
  <pageMargins left="1.33819444444444" right="0.22" top="0.26" bottom="0.55" header="0.32" footer="0.32"/>
  <pageSetup paperSize="9" scale="50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桥梁面积汇总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2021-06-23T01:42:00Z</dcterms:created>
  <cp:lastPrinted>2024-03-01T05:47:00Z</cp:lastPrinted>
  <dcterms:modified xsi:type="dcterms:W3CDTF">2024-12-02T16:38:33Z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3AA5B9C00BE946F68D287F32032338E2</vt:lpwstr>
  </property>
  <property fmtid="{D5CDD505-2E9C-101B-9397-08002B2CF9AE}" pid="3" name="KSOProductBuildVer">
    <vt:lpwstr>2052-11.8.2.10552</vt:lpwstr>
  </property>
</Properties>
</file>