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附件1" sheetId="2" r:id="rId1"/>
  </sheets>
  <definedNames>
    <definedName name="_xlnm._FilterDatabase" localSheetId="0" hidden="1">附件1!$A$5:$F$31</definedName>
    <definedName name="_xlnm.Print_Area" localSheetId="0">附件1!$A$1:$F$39</definedName>
    <definedName name="_xlnm.Print_Titles" localSheetId="0">附件1!$4:$4</definedName>
  </definedNames>
  <calcPr calcId="144525"/>
</workbook>
</file>

<file path=xl/calcChain.xml><?xml version="1.0" encoding="utf-8"?>
<calcChain xmlns="http://schemas.openxmlformats.org/spreadsheetml/2006/main">
  <c r="E38" i="2" l="1"/>
  <c r="E35" i="2"/>
  <c r="E12" i="2"/>
  <c r="F11" i="2"/>
  <c r="E11" i="2"/>
  <c r="F6" i="2"/>
  <c r="E6" i="2"/>
  <c r="F5" i="2"/>
  <c r="E5" i="2"/>
</calcChain>
</file>

<file path=xl/sharedStrings.xml><?xml version="1.0" encoding="utf-8"?>
<sst xmlns="http://schemas.openxmlformats.org/spreadsheetml/2006/main" count="104" uniqueCount="61">
  <si>
    <t>附件1</t>
  </si>
  <si>
    <t>2025年江门市蓬江区新增债务限额安排项目情况表</t>
  </si>
  <si>
    <t>单位：万元</t>
  </si>
  <si>
    <t>序号</t>
  </si>
  <si>
    <t>项目名称</t>
  </si>
  <si>
    <t>项目单位</t>
  </si>
  <si>
    <t>投向领域</t>
  </si>
  <si>
    <t>发行金额</t>
  </si>
  <si>
    <t>其中：用于资本金</t>
  </si>
  <si>
    <t>合计</t>
  </si>
  <si>
    <t>一、新增一般债券</t>
  </si>
  <si>
    <t>小计</t>
  </si>
  <si>
    <t>江门市蓬江区中小学教育建设工程</t>
  </si>
  <si>
    <t>江门市蓬江区教育局</t>
  </si>
  <si>
    <t>社会事业项目</t>
  </si>
  <si>
    <t>江门市江鹤高速改扩建工程</t>
  </si>
  <si>
    <t>江门市蓬江区住房和城乡建设局</t>
  </si>
  <si>
    <t>交通基础设施项目</t>
  </si>
  <si>
    <t>江门市蓬江区乡村振兴“四好农村路”建设项目</t>
  </si>
  <si>
    <t>江门市蓬江区地方公路养护中心</t>
  </si>
  <si>
    <t>农林水利项目</t>
  </si>
  <si>
    <t>江门市银洲湖高速公路项目</t>
  </si>
  <si>
    <t>二、新增专项债券</t>
  </si>
  <si>
    <t>（一）用于项目建设的新增专项债券</t>
  </si>
  <si>
    <t>珠海-江门大型产业园区蓬江片区基础设施项目</t>
  </si>
  <si>
    <t>江门市蓬江区政府投资工程建设管理中心</t>
  </si>
  <si>
    <t>市政与产业园区基础设施项目</t>
  </si>
  <si>
    <t>江门人才岛产业园配套基础设施及互联互通项目</t>
  </si>
  <si>
    <t>蓬江产业转移园扩园提质项目</t>
  </si>
  <si>
    <t>广东省江门市蓬江区高端装备制造产业园配套基础设施项目</t>
  </si>
  <si>
    <t>江门市蓬江区智能家电产业园基础设施项目</t>
  </si>
  <si>
    <t>广东省江门市蓬江区新一代信息技术产业园配套项目</t>
  </si>
  <si>
    <t>广东省江门市蓬江区大型产业集聚区启动区基础设施项目</t>
  </si>
  <si>
    <t>广东省江门市蓬江区智能家电产业园配套综合提升项目</t>
  </si>
  <si>
    <t>江门市蓬江区省级城乡融合试点产业园基础设施建设及配套项目</t>
  </si>
  <si>
    <t>滨江二期环境综合整治及生态保护项目</t>
  </si>
  <si>
    <t>生态环保项目</t>
  </si>
  <si>
    <t>广东省江门市蓬江区新能源汽车零配件产业园配套基础设施项目</t>
  </si>
  <si>
    <t>蓬江区城区污水管网完善及基础设施提升项目</t>
  </si>
  <si>
    <t>广东省江门市蓬江区农产品加工流通及预制菜产业园配套项目</t>
  </si>
  <si>
    <t>江门市蓬江区农业农村和水利局</t>
  </si>
  <si>
    <t>广东省江门市蓬江区乡村振兴示范带建设项目</t>
  </si>
  <si>
    <t>广东省江门市蓬江区水利管网基础设施项目</t>
  </si>
  <si>
    <t>江门市蓬江区河湖（库）管理中心</t>
  </si>
  <si>
    <t>广东省江门市蓬江区智慧停车场建设项目</t>
  </si>
  <si>
    <t>江门市蓬江区城市管理和综合执法局</t>
  </si>
  <si>
    <t>江门市蓬江区应急救治与医疗卫生补短板建设项目</t>
  </si>
  <si>
    <t>江门市蓬江区卫生健康局</t>
  </si>
  <si>
    <t>江门市蓬江区水环境综合治理项目（一期）</t>
  </si>
  <si>
    <t>江门市蓬江区城乡污水治理项目</t>
  </si>
  <si>
    <t>江门市西江潭江流域跨界重点支流综合治理工程（一期）蓬江区段</t>
  </si>
  <si>
    <t>江门市蓬江区荷塘镇经济发展和乡村振兴服务中心</t>
  </si>
  <si>
    <t>南沙港铁路江门段棠下站停车场配套项目</t>
  </si>
  <si>
    <t>江门市蓬江区国有资产监督管理局</t>
  </si>
  <si>
    <t>江门市棠下中学改造工程</t>
  </si>
  <si>
    <t>（二）用于化解政府拖欠企业账款的新增专项债券</t>
  </si>
  <si>
    <t>蓬江区存量政府投资项目</t>
  </si>
  <si>
    <t>-</t>
  </si>
  <si>
    <t>蓬江区存量政府投资项目-2</t>
  </si>
  <si>
    <t>（三）用于补充政府性基金财力的新增专项债券</t>
  </si>
  <si>
    <t>江门市蓬江区道路工程PPP（第一批）项目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</si>
</sst>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16" x14ac:knownFonts="1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6"/>
      <name val="方正小标宋_GBK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76" fontId="4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3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3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3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76" fontId="11" fillId="0" borderId="5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9"/>
  <sheetViews>
    <sheetView tabSelected="1" view="pageBreakPreview" zoomScale="115" zoomScaleNormal="90" zoomScaleSheetLayoutView="115" workbookViewId="0">
      <selection activeCell="E3" sqref="E3:F3"/>
    </sheetView>
  </sheetViews>
  <sheetFormatPr defaultColWidth="9" defaultRowHeight="14.25" x14ac:dyDescent="0.15"/>
  <cols>
    <col min="1" max="1" width="5.625" style="4" customWidth="1"/>
    <col min="2" max="2" width="31.5" style="4" customWidth="1"/>
    <col min="3" max="3" width="33.625" style="4" customWidth="1"/>
    <col min="4" max="4" width="15.125" style="4" customWidth="1"/>
    <col min="5" max="5" width="15.5" style="5" customWidth="1"/>
    <col min="6" max="6" width="11.375" style="5" customWidth="1"/>
    <col min="7" max="16382" width="9" style="1"/>
  </cols>
  <sheetData>
    <row r="1" spans="1:9" ht="22.5" customHeight="1" x14ac:dyDescent="0.15">
      <c r="A1" s="24" t="s">
        <v>0</v>
      </c>
      <c r="B1" s="24"/>
      <c r="C1" s="6"/>
      <c r="D1" s="6"/>
      <c r="E1" s="8"/>
      <c r="F1" s="8"/>
    </row>
    <row r="2" spans="1:9" s="1" customFormat="1" ht="30.75" customHeight="1" x14ac:dyDescent="0.15">
      <c r="A2" s="25" t="s">
        <v>1</v>
      </c>
      <c r="B2" s="25"/>
      <c r="C2" s="25"/>
      <c r="D2" s="25"/>
      <c r="E2" s="25"/>
      <c r="F2" s="25"/>
    </row>
    <row r="3" spans="1:9" s="2" customFormat="1" ht="21" customHeight="1" x14ac:dyDescent="0.15">
      <c r="A3" s="26"/>
      <c r="B3" s="26"/>
      <c r="C3" s="7"/>
      <c r="D3" s="7"/>
      <c r="E3" s="30" t="s">
        <v>2</v>
      </c>
      <c r="F3" s="30"/>
      <c r="I3" s="7"/>
    </row>
    <row r="4" spans="1:9" s="16" customFormat="1" ht="42" customHeight="1" x14ac:dyDescent="0.15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</row>
    <row r="5" spans="1:9" s="3" customFormat="1" ht="32.1" customHeight="1" x14ac:dyDescent="0.15">
      <c r="A5" s="27" t="s">
        <v>9</v>
      </c>
      <c r="B5" s="28"/>
      <c r="C5" s="28"/>
      <c r="D5" s="29"/>
      <c r="E5" s="10">
        <f>E6+E11+E38</f>
        <v>226000</v>
      </c>
      <c r="F5" s="10">
        <f>F6+F11</f>
        <v>0</v>
      </c>
      <c r="I5" s="9"/>
    </row>
    <row r="6" spans="1:9" s="3" customFormat="1" ht="38.1" customHeight="1" x14ac:dyDescent="0.15">
      <c r="A6" s="18" t="s">
        <v>10</v>
      </c>
      <c r="B6" s="19"/>
      <c r="C6" s="20"/>
      <c r="D6" s="11" t="s">
        <v>11</v>
      </c>
      <c r="E6" s="12">
        <f>SUM(E7:E10)</f>
        <v>10000</v>
      </c>
      <c r="F6" s="12">
        <f>SUM(F7:F10)</f>
        <v>0</v>
      </c>
      <c r="I6" s="9"/>
    </row>
    <row r="7" spans="1:9" s="3" customFormat="1" ht="38.1" customHeight="1" x14ac:dyDescent="0.15">
      <c r="A7" s="13">
        <v>1</v>
      </c>
      <c r="B7" s="13" t="s">
        <v>12</v>
      </c>
      <c r="C7" s="13" t="s">
        <v>13</v>
      </c>
      <c r="D7" s="13" t="s">
        <v>14</v>
      </c>
      <c r="E7" s="14">
        <v>2000</v>
      </c>
      <c r="F7" s="14">
        <v>0</v>
      </c>
    </row>
    <row r="8" spans="1:9" s="3" customFormat="1" ht="38.1" customHeight="1" x14ac:dyDescent="0.15">
      <c r="A8" s="13">
        <v>2</v>
      </c>
      <c r="B8" s="13" t="s">
        <v>15</v>
      </c>
      <c r="C8" s="13" t="s">
        <v>16</v>
      </c>
      <c r="D8" s="13" t="s">
        <v>17</v>
      </c>
      <c r="E8" s="14">
        <v>2000</v>
      </c>
      <c r="F8" s="14">
        <v>0</v>
      </c>
    </row>
    <row r="9" spans="1:9" s="3" customFormat="1" ht="38.1" customHeight="1" x14ac:dyDescent="0.15">
      <c r="A9" s="13">
        <v>3</v>
      </c>
      <c r="B9" s="13" t="s">
        <v>18</v>
      </c>
      <c r="C9" s="13" t="s">
        <v>19</v>
      </c>
      <c r="D9" s="13" t="s">
        <v>20</v>
      </c>
      <c r="E9" s="14">
        <v>3000</v>
      </c>
      <c r="F9" s="14">
        <v>0</v>
      </c>
    </row>
    <row r="10" spans="1:9" s="3" customFormat="1" ht="38.1" customHeight="1" x14ac:dyDescent="0.15">
      <c r="A10" s="13">
        <v>4</v>
      </c>
      <c r="B10" s="13" t="s">
        <v>21</v>
      </c>
      <c r="C10" s="13" t="s">
        <v>16</v>
      </c>
      <c r="D10" s="13" t="s">
        <v>17</v>
      </c>
      <c r="E10" s="14">
        <v>3000</v>
      </c>
      <c r="F10" s="14">
        <v>0</v>
      </c>
    </row>
    <row r="11" spans="1:9" s="3" customFormat="1" ht="38.1" customHeight="1" x14ac:dyDescent="0.15">
      <c r="A11" s="18" t="s">
        <v>22</v>
      </c>
      <c r="B11" s="19"/>
      <c r="C11" s="20"/>
      <c r="D11" s="11" t="s">
        <v>11</v>
      </c>
      <c r="E11" s="12">
        <f>E12+E35</f>
        <v>215500</v>
      </c>
      <c r="F11" s="12">
        <f>SUM(F13:F36)</f>
        <v>0</v>
      </c>
      <c r="I11" s="9"/>
    </row>
    <row r="12" spans="1:9" s="3" customFormat="1" ht="27.95" customHeight="1" x14ac:dyDescent="0.15">
      <c r="A12" s="21" t="s">
        <v>23</v>
      </c>
      <c r="B12" s="22"/>
      <c r="C12" s="22"/>
      <c r="D12" s="23"/>
      <c r="E12" s="12">
        <f>SUM(E13:E34)</f>
        <v>120800</v>
      </c>
      <c r="F12" s="12"/>
      <c r="I12" s="9"/>
    </row>
    <row r="13" spans="1:9" s="3" customFormat="1" ht="33" customHeight="1" x14ac:dyDescent="0.15">
      <c r="A13" s="13">
        <v>1</v>
      </c>
      <c r="B13" s="13" t="s">
        <v>24</v>
      </c>
      <c r="C13" s="13" t="s">
        <v>25</v>
      </c>
      <c r="D13" s="13" t="s">
        <v>26</v>
      </c>
      <c r="E13" s="14">
        <v>6600</v>
      </c>
      <c r="F13" s="14">
        <v>0</v>
      </c>
    </row>
    <row r="14" spans="1:9" s="3" customFormat="1" ht="33" customHeight="1" x14ac:dyDescent="0.15">
      <c r="A14" s="13">
        <v>2</v>
      </c>
      <c r="B14" s="13" t="s">
        <v>27</v>
      </c>
      <c r="C14" s="13" t="s">
        <v>25</v>
      </c>
      <c r="D14" s="13" t="s">
        <v>26</v>
      </c>
      <c r="E14" s="14">
        <v>2000</v>
      </c>
      <c r="F14" s="14">
        <v>0</v>
      </c>
    </row>
    <row r="15" spans="1:9" s="3" customFormat="1" ht="33" customHeight="1" x14ac:dyDescent="0.15">
      <c r="A15" s="13">
        <v>3</v>
      </c>
      <c r="B15" s="13" t="s">
        <v>28</v>
      </c>
      <c r="C15" s="13" t="s">
        <v>25</v>
      </c>
      <c r="D15" s="13" t="s">
        <v>26</v>
      </c>
      <c r="E15" s="14">
        <v>4300</v>
      </c>
      <c r="F15" s="14">
        <v>0</v>
      </c>
    </row>
    <row r="16" spans="1:9" s="3" customFormat="1" ht="33" customHeight="1" x14ac:dyDescent="0.15">
      <c r="A16" s="13">
        <v>4</v>
      </c>
      <c r="B16" s="13" t="s">
        <v>29</v>
      </c>
      <c r="C16" s="13" t="s">
        <v>25</v>
      </c>
      <c r="D16" s="13" t="s">
        <v>26</v>
      </c>
      <c r="E16" s="14">
        <v>3800</v>
      </c>
      <c r="F16" s="14">
        <v>0</v>
      </c>
    </row>
    <row r="17" spans="1:7" s="3" customFormat="1" ht="33" customHeight="1" x14ac:dyDescent="0.15">
      <c r="A17" s="13">
        <v>5</v>
      </c>
      <c r="B17" s="13" t="s">
        <v>30</v>
      </c>
      <c r="C17" s="13" t="s">
        <v>25</v>
      </c>
      <c r="D17" s="13" t="s">
        <v>26</v>
      </c>
      <c r="E17" s="14">
        <v>4000</v>
      </c>
      <c r="F17" s="14">
        <v>0</v>
      </c>
    </row>
    <row r="18" spans="1:7" s="3" customFormat="1" ht="33" customHeight="1" x14ac:dyDescent="0.15">
      <c r="A18" s="13">
        <v>6</v>
      </c>
      <c r="B18" s="13" t="s">
        <v>31</v>
      </c>
      <c r="C18" s="13" t="s">
        <v>25</v>
      </c>
      <c r="D18" s="13" t="s">
        <v>26</v>
      </c>
      <c r="E18" s="14">
        <v>2000</v>
      </c>
      <c r="F18" s="14">
        <v>0</v>
      </c>
    </row>
    <row r="19" spans="1:7" s="3" customFormat="1" ht="33" customHeight="1" x14ac:dyDescent="0.15">
      <c r="A19" s="13">
        <v>7</v>
      </c>
      <c r="B19" s="13" t="s">
        <v>32</v>
      </c>
      <c r="C19" s="13" t="s">
        <v>25</v>
      </c>
      <c r="D19" s="13" t="s">
        <v>26</v>
      </c>
      <c r="E19" s="14">
        <v>3000</v>
      </c>
      <c r="F19" s="14">
        <v>0</v>
      </c>
    </row>
    <row r="20" spans="1:7" s="3" customFormat="1" ht="33" customHeight="1" x14ac:dyDescent="0.15">
      <c r="A20" s="13">
        <v>8</v>
      </c>
      <c r="B20" s="13" t="s">
        <v>33</v>
      </c>
      <c r="C20" s="13" t="s">
        <v>25</v>
      </c>
      <c r="D20" s="13" t="s">
        <v>26</v>
      </c>
      <c r="E20" s="14">
        <v>2600</v>
      </c>
      <c r="F20" s="14">
        <v>0</v>
      </c>
    </row>
    <row r="21" spans="1:7" s="3" customFormat="1" ht="33" customHeight="1" x14ac:dyDescent="0.15">
      <c r="A21" s="13">
        <v>9</v>
      </c>
      <c r="B21" s="13" t="s">
        <v>34</v>
      </c>
      <c r="C21" s="13" t="s">
        <v>25</v>
      </c>
      <c r="D21" s="13" t="s">
        <v>26</v>
      </c>
      <c r="E21" s="14">
        <v>2000</v>
      </c>
      <c r="F21" s="14">
        <v>0</v>
      </c>
    </row>
    <row r="22" spans="1:7" s="3" customFormat="1" ht="33" customHeight="1" x14ac:dyDescent="0.15">
      <c r="A22" s="13">
        <v>10</v>
      </c>
      <c r="B22" s="13" t="s">
        <v>35</v>
      </c>
      <c r="C22" s="13" t="s">
        <v>25</v>
      </c>
      <c r="D22" s="13" t="s">
        <v>36</v>
      </c>
      <c r="E22" s="14">
        <v>2000</v>
      </c>
      <c r="F22" s="14">
        <v>0</v>
      </c>
    </row>
    <row r="23" spans="1:7" s="3" customFormat="1" ht="33" customHeight="1" x14ac:dyDescent="0.15">
      <c r="A23" s="13">
        <v>11</v>
      </c>
      <c r="B23" s="13" t="s">
        <v>37</v>
      </c>
      <c r="C23" s="13" t="s">
        <v>25</v>
      </c>
      <c r="D23" s="13" t="s">
        <v>26</v>
      </c>
      <c r="E23" s="14">
        <v>3000</v>
      </c>
      <c r="F23" s="14">
        <v>0</v>
      </c>
    </row>
    <row r="24" spans="1:7" s="3" customFormat="1" ht="33" customHeight="1" x14ac:dyDescent="0.15">
      <c r="A24" s="13">
        <v>12</v>
      </c>
      <c r="B24" s="13" t="s">
        <v>38</v>
      </c>
      <c r="C24" s="13" t="s">
        <v>25</v>
      </c>
      <c r="D24" s="13" t="s">
        <v>36</v>
      </c>
      <c r="E24" s="14">
        <v>800</v>
      </c>
      <c r="F24" s="14">
        <v>0</v>
      </c>
    </row>
    <row r="25" spans="1:7" s="3" customFormat="1" ht="33" customHeight="1" x14ac:dyDescent="0.15">
      <c r="A25" s="13">
        <v>13</v>
      </c>
      <c r="B25" s="13" t="s">
        <v>39</v>
      </c>
      <c r="C25" s="13" t="s">
        <v>40</v>
      </c>
      <c r="D25" s="13" t="s">
        <v>20</v>
      </c>
      <c r="E25" s="14">
        <v>10000</v>
      </c>
      <c r="F25" s="14">
        <v>0</v>
      </c>
    </row>
    <row r="26" spans="1:7" s="3" customFormat="1" ht="33" customHeight="1" x14ac:dyDescent="0.15">
      <c r="A26" s="13">
        <v>14</v>
      </c>
      <c r="B26" s="13" t="s">
        <v>41</v>
      </c>
      <c r="C26" s="13" t="s">
        <v>40</v>
      </c>
      <c r="D26" s="13" t="s">
        <v>20</v>
      </c>
      <c r="E26" s="14">
        <v>5000</v>
      </c>
      <c r="F26" s="14">
        <v>0</v>
      </c>
    </row>
    <row r="27" spans="1:7" s="3" customFormat="1" ht="33" customHeight="1" x14ac:dyDescent="0.15">
      <c r="A27" s="13">
        <v>15</v>
      </c>
      <c r="B27" s="15" t="s">
        <v>42</v>
      </c>
      <c r="C27" s="13" t="s">
        <v>43</v>
      </c>
      <c r="D27" s="13" t="s">
        <v>20</v>
      </c>
      <c r="E27" s="14">
        <v>10000</v>
      </c>
      <c r="F27" s="14">
        <v>0</v>
      </c>
    </row>
    <row r="28" spans="1:7" s="3" customFormat="1" ht="33" customHeight="1" x14ac:dyDescent="0.15">
      <c r="A28" s="13">
        <v>16</v>
      </c>
      <c r="B28" s="15" t="s">
        <v>44</v>
      </c>
      <c r="C28" s="13" t="s">
        <v>45</v>
      </c>
      <c r="D28" s="13" t="s">
        <v>17</v>
      </c>
      <c r="E28" s="14">
        <v>3700</v>
      </c>
      <c r="F28" s="14">
        <v>0</v>
      </c>
    </row>
    <row r="29" spans="1:7" s="3" customFormat="1" ht="33" customHeight="1" x14ac:dyDescent="0.15">
      <c r="A29" s="13">
        <v>17</v>
      </c>
      <c r="B29" s="13" t="s">
        <v>46</v>
      </c>
      <c r="C29" s="13" t="s">
        <v>47</v>
      </c>
      <c r="D29" s="13" t="s">
        <v>14</v>
      </c>
      <c r="E29" s="14">
        <v>3000</v>
      </c>
      <c r="F29" s="14">
        <v>0</v>
      </c>
    </row>
    <row r="30" spans="1:7" s="1" customFormat="1" ht="33" customHeight="1" x14ac:dyDescent="0.15">
      <c r="A30" s="13">
        <v>18</v>
      </c>
      <c r="B30" s="13" t="s">
        <v>48</v>
      </c>
      <c r="C30" s="13" t="s">
        <v>45</v>
      </c>
      <c r="D30" s="13" t="s">
        <v>36</v>
      </c>
      <c r="E30" s="14">
        <v>10000</v>
      </c>
      <c r="F30" s="14">
        <v>0</v>
      </c>
      <c r="G30" s="3"/>
    </row>
    <row r="31" spans="1:7" s="1" customFormat="1" ht="33" customHeight="1" x14ac:dyDescent="0.15">
      <c r="A31" s="13">
        <v>19</v>
      </c>
      <c r="B31" s="13" t="s">
        <v>49</v>
      </c>
      <c r="C31" s="13" t="s">
        <v>45</v>
      </c>
      <c r="D31" s="13" t="s">
        <v>36</v>
      </c>
      <c r="E31" s="14">
        <v>30000</v>
      </c>
      <c r="F31" s="14">
        <v>0</v>
      </c>
      <c r="G31" s="3"/>
    </row>
    <row r="32" spans="1:7" s="1" customFormat="1" ht="33" customHeight="1" x14ac:dyDescent="0.15">
      <c r="A32" s="13">
        <v>20</v>
      </c>
      <c r="B32" s="13" t="s">
        <v>50</v>
      </c>
      <c r="C32" s="13" t="s">
        <v>51</v>
      </c>
      <c r="D32" s="13" t="s">
        <v>36</v>
      </c>
      <c r="E32" s="14">
        <v>7000</v>
      </c>
      <c r="F32" s="14">
        <v>0</v>
      </c>
      <c r="G32" s="3"/>
    </row>
    <row r="33" spans="1:9" s="1" customFormat="1" ht="33" customHeight="1" x14ac:dyDescent="0.15">
      <c r="A33" s="13">
        <v>21</v>
      </c>
      <c r="B33" s="13" t="s">
        <v>52</v>
      </c>
      <c r="C33" s="13" t="s">
        <v>53</v>
      </c>
      <c r="D33" s="13" t="s">
        <v>17</v>
      </c>
      <c r="E33" s="14">
        <v>1000</v>
      </c>
      <c r="F33" s="14">
        <v>0</v>
      </c>
      <c r="G33" s="3"/>
    </row>
    <row r="34" spans="1:9" s="1" customFormat="1" ht="33" customHeight="1" x14ac:dyDescent="0.15">
      <c r="A34" s="13">
        <v>22</v>
      </c>
      <c r="B34" s="13" t="s">
        <v>54</v>
      </c>
      <c r="C34" s="13" t="s">
        <v>13</v>
      </c>
      <c r="D34" s="13" t="s">
        <v>14</v>
      </c>
      <c r="E34" s="14">
        <v>5000</v>
      </c>
      <c r="F34" s="14">
        <v>0</v>
      </c>
      <c r="G34" s="3"/>
    </row>
    <row r="35" spans="1:9" s="3" customFormat="1" ht="33" customHeight="1" x14ac:dyDescent="0.15">
      <c r="A35" s="21" t="s">
        <v>55</v>
      </c>
      <c r="B35" s="22"/>
      <c r="C35" s="22"/>
      <c r="D35" s="23"/>
      <c r="E35" s="12">
        <f>SUM(E36:E37)</f>
        <v>94700</v>
      </c>
      <c r="F35" s="12"/>
      <c r="I35" s="9"/>
    </row>
    <row r="36" spans="1:9" s="1" customFormat="1" ht="33" customHeight="1" x14ac:dyDescent="0.15">
      <c r="A36" s="13">
        <v>1</v>
      </c>
      <c r="B36" s="13" t="s">
        <v>56</v>
      </c>
      <c r="C36" s="13" t="s">
        <v>57</v>
      </c>
      <c r="D36" s="13" t="s">
        <v>57</v>
      </c>
      <c r="E36" s="14">
        <v>39100</v>
      </c>
      <c r="F36" s="14">
        <v>0</v>
      </c>
      <c r="G36" s="3"/>
    </row>
    <row r="37" spans="1:9" s="1" customFormat="1" ht="33" customHeight="1" x14ac:dyDescent="0.15">
      <c r="A37" s="13">
        <v>2</v>
      </c>
      <c r="B37" s="13" t="s">
        <v>58</v>
      </c>
      <c r="C37" s="13" t="s">
        <v>57</v>
      </c>
      <c r="D37" s="13" t="s">
        <v>57</v>
      </c>
      <c r="E37" s="14">
        <v>55600</v>
      </c>
      <c r="F37" s="14"/>
      <c r="G37" s="3"/>
    </row>
    <row r="38" spans="1:9" s="3" customFormat="1" ht="33" customHeight="1" x14ac:dyDescent="0.15">
      <c r="A38" s="21" t="s">
        <v>59</v>
      </c>
      <c r="B38" s="22"/>
      <c r="C38" s="22"/>
      <c r="D38" s="23"/>
      <c r="E38" s="12">
        <f>SUM(E39)</f>
        <v>500</v>
      </c>
      <c r="F38" s="12"/>
      <c r="I38" s="9"/>
    </row>
    <row r="39" spans="1:9" s="1" customFormat="1" ht="33" customHeight="1" x14ac:dyDescent="0.15">
      <c r="A39" s="13">
        <v>1</v>
      </c>
      <c r="B39" s="13" t="s">
        <v>60</v>
      </c>
      <c r="C39" s="13" t="s">
        <v>57</v>
      </c>
      <c r="D39" s="13" t="s">
        <v>57</v>
      </c>
      <c r="E39" s="14">
        <v>500</v>
      </c>
      <c r="F39" s="14">
        <v>0</v>
      </c>
      <c r="G39" s="3"/>
    </row>
  </sheetData>
  <mergeCells count="10">
    <mergeCell ref="A11:C11"/>
    <mergeCell ref="A12:D12"/>
    <mergeCell ref="A35:D35"/>
    <mergeCell ref="A38:D38"/>
    <mergeCell ref="A1:B1"/>
    <mergeCell ref="A2:F2"/>
    <mergeCell ref="A3:B3"/>
    <mergeCell ref="A5:D5"/>
    <mergeCell ref="A6:C6"/>
    <mergeCell ref="E3:F3"/>
  </mergeCells>
  <phoneticPr fontId="6" type="noConversion"/>
  <printOptions horizontalCentered="1"/>
  <pageMargins left="0.11811023622047245" right="0.11811023622047245" top="0.59055118110236227" bottom="0.39370078740157483" header="0.51181102362204722" footer="0.19685039370078741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</vt:lpstr>
      <vt:lpstr>附件1!Print_Area</vt:lpstr>
      <vt:lpstr>附件1!Print_Titles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章庆</dc:creator>
  <cp:lastModifiedBy>PC</cp:lastModifiedBy>
  <cp:lastPrinted>2025-09-26T07:24:37Z</cp:lastPrinted>
  <dcterms:created xsi:type="dcterms:W3CDTF">2021-03-31T08:17:00Z</dcterms:created>
  <dcterms:modified xsi:type="dcterms:W3CDTF">2025-09-26T08:27:07Z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99D099B529C4463290ED30E0D71C925C_13</vt:lpwstr>
  </property>
  <property fmtid="{D5CDD505-2E9C-101B-9397-08002B2CF9AE}" pid="3" name="KSOProductBuildVer">
    <vt:lpwstr>2052-11.8.2.9980</vt:lpwstr>
  </property>
</Properties>
</file>