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3-1 新增地方政府专项债券情况表" sheetId="2" r:id="rId1"/>
    <sheet name="表3-2 新增地方政府专项债券资金收支情况表" sheetId="4" r:id="rId2"/>
  </sheets>
  <externalReferences>
    <externalReference r:id="rId3"/>
  </externalReferences>
  <definedNames>
    <definedName name="_xlnm._FilterDatabase" localSheetId="0" hidden="1">'表3-1 新增地方政府专项债券情况表'!$A$8:$U$22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<sst xmlns="http://schemas.openxmlformats.org/spreadsheetml/2006/main" count="247" uniqueCount="143">
  <si>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</si>
  <si>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</si>
  <si>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</si>
  <si>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</si>
  <si>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</si>
  <si>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</si>
  <si>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</si>
  <si>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</si>
  <si>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</si>
  <si>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</si>
  <si>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</si>
  <si>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</si>
  <si>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</si>
  <si>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</si>
  <si>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</si>
  <si>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</si>
  <si>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</si>
  <si>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</si>
  <si>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</si>
  <si>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</si>
  <si>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</si>
  <si>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</si>
  <si>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</si>
  <si>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</si>
  <si>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</si>
  <si>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</si>
  <si>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</si>
  <si>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</si>
  <si>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</si>
  <si>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</si>
  <si>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</si>
  <si>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</si>
  <si>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</si>
  <si>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</si>
  <si>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</si>
  <si>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</si>
  <si>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</si>
  <si>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</si>
  <si>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</si>
  <si>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</si>
  <si>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</si>
  <si>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</si>
  <si>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</si>
  <si>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</si>
  <si>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</si>
  <si>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2024年广东省政府专项债券（三期）</t>
  </si>
  <si>
    <t>2405020</t>
  </si>
  <si>
    <t>其他领域专项债券</t>
  </si>
  <si>
    <t>2024</t>
  </si>
  <si>
    <t>2024-01-29</t>
  </si>
  <si>
    <t>2.74</t>
  </si>
  <si>
    <t>15年</t>
  </si>
  <si>
    <t>62e1a921bf4911ee96ae30fd653ec18b</t>
  </si>
  <si>
    <t>2024年广东省政府专项债券（十四期）</t>
  </si>
  <si>
    <t>198455</t>
  </si>
  <si>
    <t>2024-03-27</t>
  </si>
  <si>
    <t>2.41</t>
  </si>
  <si>
    <t>10年</t>
  </si>
  <si>
    <t>1c934c49ed7b11ee96ae30fd653ec18b</t>
  </si>
  <si>
    <t>2024年广东省政府专项债券（十六期）</t>
  </si>
  <si>
    <t>198457</t>
  </si>
  <si>
    <t>2.67</t>
  </si>
  <si>
    <t>20年</t>
  </si>
  <si>
    <t>6a3bf6fded6d11ee96ae30fd653ec18b</t>
  </si>
  <si>
    <t>2024年广东省政府专项债券（五十期）</t>
  </si>
  <si>
    <t>198505</t>
  </si>
  <si>
    <t>2024-06-12</t>
  </si>
  <si>
    <t>2.33</t>
  </si>
  <si>
    <t>e3e318de27a011efab9630fd653ec18b</t>
  </si>
  <si>
    <t>2025年广东省政府专项债券（四期）</t>
  </si>
  <si>
    <t>2505015</t>
  </si>
  <si>
    <t>2025</t>
  </si>
  <si>
    <t>2025-01-20</t>
  </si>
  <si>
    <t>1.99</t>
  </si>
  <si>
    <t>46b54cfcd6fc11ef9d00f4b78dd65761</t>
  </si>
  <si>
    <t>2025年广东省政府专项债券（十一期）</t>
  </si>
  <si>
    <t>199168</t>
  </si>
  <si>
    <t>2025-03-25</t>
  </si>
  <si>
    <t>2.21</t>
  </si>
  <si>
    <t>8dc0a07c095811f09d00f4b78dd65761</t>
  </si>
  <si>
    <t>2025年广东省政府专项债券（十二期）</t>
  </si>
  <si>
    <t>199169</t>
  </si>
  <si>
    <t>2.24</t>
  </si>
  <si>
    <t>1e0a261b095b11f09d00f4b78dd65761</t>
  </si>
  <si>
    <t>2025年广东省政府专项债券（十六期）</t>
  </si>
  <si>
    <t>199226</t>
  </si>
  <si>
    <t>2025-05-09</t>
  </si>
  <si>
    <t>2.02</t>
  </si>
  <si>
    <t>ec6dbd6c2cbb11f09d00f4b78dd65761</t>
  </si>
  <si>
    <t>2025年广东省政府专项债券（二十期）</t>
  </si>
  <si>
    <t>2505475</t>
  </si>
  <si>
    <t>2025-05-29</t>
  </si>
  <si>
    <t>1.76</t>
  </si>
  <si>
    <t>2B246F7DE229B211338D2FF8D2E15776</t>
  </si>
  <si>
    <t>2025年广东省政府专项债券（二十一期）</t>
  </si>
  <si>
    <t>2505476</t>
  </si>
  <si>
    <t>2.12</t>
  </si>
  <si>
    <t>87B066C8E229B211569A03807315BD68</t>
  </si>
  <si>
    <t>2025年广东省政府专项债券（二十六期）</t>
  </si>
  <si>
    <t>2505635</t>
  </si>
  <si>
    <t>2025-06-27</t>
  </si>
  <si>
    <t>1.75</t>
  </si>
  <si>
    <t>5E67C6CED742B211D1934C8646E0B552</t>
  </si>
  <si>
    <t>2025年广东省政府专项债券（二十七期）</t>
  </si>
  <si>
    <t>2505636</t>
  </si>
  <si>
    <t>2.03</t>
  </si>
  <si>
    <t>6FD15116DC42B211ECBEF7694CE5CE70</t>
  </si>
  <si>
    <t>2025年广东省政府专项债券（二十八期）</t>
  </si>
  <si>
    <t>2505740</t>
  </si>
  <si>
    <t>2025-07-22</t>
  </si>
  <si>
    <t>1.95</t>
  </si>
  <si>
    <t>3DB22ED8D421B211C3B1B4D7C56C5C73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</si>
  <si>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</si>
  <si>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</si>
  <si>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T.ZWLB_ID='02'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</si>
  <si>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</si>
  <si>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</si>
  <si>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</si>
  <si>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</si>
  <si>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</si>
  <si>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</si>
  <si>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</si>
  <si>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</si>
  <si>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</si>
  <si>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</si>
  <si>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</si>
  <si>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</si>
  <si>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</si>
  <si>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</si>
  <si>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1f4d024eed7211ee96ae30fd653ec18b</t>
  </si>
  <si>
    <t>212城乡社区支出</t>
  </si>
  <si>
    <t>205</t>
  </si>
  <si>
    <t>229其他支出</t>
  </si>
  <si>
    <t>210</t>
  </si>
  <si>
    <t>212</t>
  </si>
  <si>
    <t>213</t>
  </si>
  <si>
    <t>229</t>
  </si>
  <si>
    <t>A8F21B10D642B21195B9CBF090C58F5D</t>
  </si>
  <si>
    <t>735FAC475539B2115EAA0C5406FB835A</t>
  </si>
  <si>
    <t>2E3914E07039B2111D843829C246DA70</t>
  </si>
  <si>
    <t>99B66FDD7039B2112F9A2E00F8BC2C7C</t>
  </si>
  <si>
    <t>2208758AED45B2115CB50B1AD0D5FE20</t>
  </si>
  <si>
    <t>c10f5a6cbf4811ee96ae30fd653ec18b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</si>
</sst>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6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1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538;&#21048;&#39033;&#30446;&#21457;&#34892;&#20538;&#21048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实际支付"/>
      <sheetName val="总体完成投资"/>
      <sheetName val="城管"/>
      <sheetName val="农水"/>
      <sheetName val="总体完成投资 (4)"/>
    </sheetNames>
    <sheetDataSet>
      <sheetData sheetId="0"/>
      <sheetData sheetId="1"/>
      <sheetData sheetId="2">
        <row r="134">
          <cell r="B134" t="str">
            <v>2025年广东省政府专项债券（十一期）</v>
          </cell>
          <cell r="C134">
            <v>0.9</v>
          </cell>
        </row>
        <row r="135">
          <cell r="B135" t="str">
            <v>2025年广东省政府专项债券（四期）</v>
          </cell>
          <cell r="C135">
            <v>0.25</v>
          </cell>
        </row>
        <row r="136">
          <cell r="B136" t="str">
            <v>2025年广东省政府专项债券（十二期）</v>
          </cell>
          <cell r="C136">
            <v>0.3</v>
          </cell>
        </row>
        <row r="137">
          <cell r="B137" t="str">
            <v>2025年广东省政府专项债券（十六期）</v>
          </cell>
          <cell r="C137">
            <v>0.12</v>
          </cell>
        </row>
        <row r="138">
          <cell r="B138" t="str">
            <v>2024年广东省政府专项债券（五十期）</v>
          </cell>
          <cell r="C138">
            <v>0.15</v>
          </cell>
        </row>
        <row r="139">
          <cell r="B139" t="str">
            <v>2025年广东省政府专项债券（二十八期）</v>
          </cell>
          <cell r="C139">
            <v>0.12</v>
          </cell>
        </row>
        <row r="140">
          <cell r="B140" t="str">
            <v>2025年广东省政府专项债券（二十六期）</v>
          </cell>
          <cell r="C140">
            <v>1.28</v>
          </cell>
        </row>
        <row r="141">
          <cell r="B141" t="str">
            <v>2025年广东省政府专项债券（二十七期）</v>
          </cell>
          <cell r="C141">
            <v>0.56</v>
          </cell>
        </row>
        <row r="142">
          <cell r="B142" t="str">
            <v>2025年广东省政府专项债券（二十期）</v>
          </cell>
          <cell r="C142">
            <v>0.7</v>
          </cell>
        </row>
        <row r="143">
          <cell r="B143" t="str">
            <v>2025年广东省政府专项债券（二十一期）</v>
          </cell>
          <cell r="C143">
            <v>0.14</v>
          </cell>
        </row>
        <row r="144">
          <cell r="B144" t="str">
            <v>2024年广东省政府专项债券（三期）</v>
          </cell>
          <cell r="C144">
            <v>0.75</v>
          </cell>
        </row>
        <row r="145">
          <cell r="B145" t="str">
            <v>2024年广东省政府专项债券（十六期）</v>
          </cell>
          <cell r="C145">
            <v>0.2</v>
          </cell>
        </row>
        <row r="146">
          <cell r="B146" t="str">
            <v>2024年广东省政府专项债券（十四期）</v>
          </cell>
          <cell r="C146">
            <v>0.15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E29" sqref="E2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5166666666667" style="17" customWidth="1"/>
    <col min="12" max="12" width="20.4916666666667" customWidth="1"/>
    <col min="13" max="13" width="20.5166666666667" customWidth="1"/>
    <col min="14" max="15" width="20.4916666666667" customWidth="1"/>
    <col min="16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21">
      <c r="A1" s="1">
        <v>0</v>
      </c>
      <c r="B1" s="1" t="s">
        <v>0</v>
      </c>
      <c r="C1" s="1" t="s">
        <v>1</v>
      </c>
    </row>
    <row r="2" ht="22.5" hidden="1" spans="1:21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2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8" t="s">
        <v>16</v>
      </c>
      <c r="L3" s="1" t="s">
        <v>17</v>
      </c>
      <c r="M3" s="1" t="s">
        <v>18</v>
      </c>
      <c r="N3" s="1" t="s">
        <v>19</v>
      </c>
      <c r="O3" s="1"/>
      <c r="P3" s="1" t="s">
        <v>20</v>
      </c>
      <c r="Q3" s="1"/>
      <c r="R3" s="1" t="s">
        <v>21</v>
      </c>
      <c r="S3" s="1" t="s">
        <v>22</v>
      </c>
      <c r="T3" s="1" t="s">
        <v>23</v>
      </c>
      <c r="U3" s="1" t="s">
        <v>24</v>
      </c>
    </row>
    <row r="4" ht="14.3" customHeight="1" spans="1:21">
      <c r="A4" s="1">
        <v>0</v>
      </c>
      <c r="B4" s="1" t="s">
        <v>25</v>
      </c>
    </row>
    <row r="5" ht="27.85" customHeight="1" spans="1:21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19"/>
      <c r="L5" s="2"/>
      <c r="M5" s="2"/>
      <c r="N5" s="2"/>
      <c r="O5" s="2"/>
      <c r="P5" s="2"/>
      <c r="Q5" s="2"/>
      <c r="R5" s="2"/>
    </row>
    <row r="6" ht="14.3" customHeight="1" spans="1:21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O6" s="20"/>
      <c r="R6" s="1" t="s">
        <v>27</v>
      </c>
    </row>
    <row r="7" ht="18.05" customHeight="1" spans="1:21">
      <c r="A7" s="1">
        <v>0</v>
      </c>
      <c r="B7" s="21"/>
      <c r="C7" s="22" t="s">
        <v>28</v>
      </c>
      <c r="D7" s="22"/>
      <c r="E7" s="22"/>
      <c r="F7" s="22"/>
      <c r="G7" s="22"/>
      <c r="H7" s="22"/>
      <c r="I7" s="22"/>
      <c r="J7" s="23" t="s">
        <v>29</v>
      </c>
      <c r="K7" s="24" t="s">
        <v>30</v>
      </c>
      <c r="L7" s="25"/>
      <c r="M7" s="26" t="s">
        <v>31</v>
      </c>
      <c r="N7" s="27"/>
      <c r="O7" s="23" t="s">
        <v>32</v>
      </c>
      <c r="P7" s="23" t="s">
        <v>33</v>
      </c>
      <c r="Q7" s="23" t="s">
        <v>34</v>
      </c>
      <c r="R7" s="28" t="s">
        <v>35</v>
      </c>
    </row>
    <row r="8" ht="27.1" customHeight="1" spans="1:21">
      <c r="A8" s="1">
        <v>0</v>
      </c>
      <c r="B8" s="29" t="s">
        <v>36</v>
      </c>
      <c r="C8" s="30" t="s">
        <v>37</v>
      </c>
      <c r="D8" s="30" t="s">
        <v>38</v>
      </c>
      <c r="E8" s="30" t="s">
        <v>39</v>
      </c>
      <c r="G8" s="30" t="s">
        <v>40</v>
      </c>
      <c r="H8" s="30" t="s">
        <v>41</v>
      </c>
      <c r="I8" s="30" t="s">
        <v>42</v>
      </c>
      <c r="J8" s="23"/>
      <c r="K8" s="31"/>
      <c r="L8" s="30" t="s">
        <v>43</v>
      </c>
      <c r="M8" s="7"/>
      <c r="N8" s="32" t="s">
        <v>43</v>
      </c>
      <c r="O8" s="23"/>
      <c r="P8" s="23"/>
      <c r="Q8" s="23"/>
      <c r="R8" s="28"/>
    </row>
    <row r="9" ht="21" customHeight="1" spans="1:21">
      <c r="A9" s="1" t="s">
        <v>44</v>
      </c>
      <c r="B9" s="33" t="s">
        <v>45</v>
      </c>
      <c r="C9" s="33" t="s">
        <v>46</v>
      </c>
      <c r="D9" s="33" t="s">
        <v>47</v>
      </c>
      <c r="E9" s="11">
        <f>VLOOKUP(B9,[1]城管!$B$134:$C$146,2,0)</f>
        <v>0.75</v>
      </c>
      <c r="F9" s="1" t="s">
        <v>48</v>
      </c>
      <c r="G9" s="33" t="s">
        <v>49</v>
      </c>
      <c r="H9" s="34" t="s">
        <v>50</v>
      </c>
      <c r="I9" s="33" t="s">
        <v>51</v>
      </c>
      <c r="J9" s="35"/>
      <c r="K9" s="36">
        <v>19.036441</v>
      </c>
      <c r="L9" s="37">
        <v>15.25</v>
      </c>
      <c r="M9" s="37">
        <v>19.036441</v>
      </c>
      <c r="N9" s="37">
        <v>15.25</v>
      </c>
      <c r="O9" s="37">
        <v>35.341018</v>
      </c>
      <c r="P9" s="37">
        <v>0.04694</v>
      </c>
      <c r="Q9" s="37">
        <v>0.04694</v>
      </c>
      <c r="R9" s="38"/>
      <c r="S9" s="1" t="s">
        <v>48</v>
      </c>
      <c r="T9" s="1" t="s">
        <v>52</v>
      </c>
      <c r="U9" s="1"/>
    </row>
    <row r="10" ht="21" customHeight="1" spans="1:21">
      <c r="A10" s="1" t="s">
        <v>44</v>
      </c>
      <c r="B10" s="33" t="s">
        <v>53</v>
      </c>
      <c r="C10" s="33" t="s">
        <v>54</v>
      </c>
      <c r="D10" s="33" t="s">
        <v>47</v>
      </c>
      <c r="E10" s="11">
        <f>VLOOKUP(B10,[1]城管!$B$134:$C$146,2,0)</f>
        <v>0.15</v>
      </c>
      <c r="F10" s="1" t="s">
        <v>48</v>
      </c>
      <c r="G10" s="33" t="s">
        <v>55</v>
      </c>
      <c r="H10" s="34" t="s">
        <v>56</v>
      </c>
      <c r="I10" s="33" t="s">
        <v>57</v>
      </c>
      <c r="J10" s="35"/>
      <c r="K10" s="36">
        <v>3.651612</v>
      </c>
      <c r="L10" s="37">
        <v>2.9</v>
      </c>
      <c r="M10" s="37">
        <v>0.87</v>
      </c>
      <c r="N10" s="37">
        <v>0.87</v>
      </c>
      <c r="O10" s="37">
        <v>15.468718</v>
      </c>
      <c r="P10" s="37">
        <v>0.11222</v>
      </c>
      <c r="Q10" s="37">
        <v>0.11222</v>
      </c>
      <c r="R10" s="38"/>
      <c r="S10" s="1" t="s">
        <v>48</v>
      </c>
      <c r="T10" s="1" t="s">
        <v>58</v>
      </c>
      <c r="U10" s="1"/>
    </row>
    <row r="11" ht="21" customHeight="1" spans="1:21">
      <c r="A11" s="1" t="s">
        <v>44</v>
      </c>
      <c r="B11" s="33" t="s">
        <v>59</v>
      </c>
      <c r="C11" s="33" t="s">
        <v>60</v>
      </c>
      <c r="D11" s="33" t="s">
        <v>47</v>
      </c>
      <c r="E11" s="11">
        <f>VLOOKUP(B11,[1]城管!$B$134:$C$146,2,0)</f>
        <v>0.2</v>
      </c>
      <c r="F11" s="1" t="s">
        <v>48</v>
      </c>
      <c r="G11" s="33" t="s">
        <v>55</v>
      </c>
      <c r="H11" s="34" t="s">
        <v>61</v>
      </c>
      <c r="I11" s="33" t="s">
        <v>62</v>
      </c>
      <c r="J11" s="35"/>
      <c r="K11" s="36">
        <v>13.540355</v>
      </c>
      <c r="L11" s="37">
        <v>9.92</v>
      </c>
      <c r="M11" s="37">
        <v>13.540355</v>
      </c>
      <c r="N11" s="37">
        <v>9.92</v>
      </c>
      <c r="O11" s="37">
        <v>21.898034</v>
      </c>
      <c r="P11" s="37">
        <v>0.01422</v>
      </c>
      <c r="Q11" s="37">
        <v>0.01422</v>
      </c>
      <c r="R11" s="38"/>
      <c r="S11" s="1" t="s">
        <v>48</v>
      </c>
      <c r="T11" s="1" t="s">
        <v>63</v>
      </c>
      <c r="U11" s="1"/>
    </row>
    <row r="12" ht="21" customHeight="1" spans="1:21">
      <c r="A12" s="1" t="s">
        <v>44</v>
      </c>
      <c r="B12" s="33" t="s">
        <v>64</v>
      </c>
      <c r="C12" s="33" t="s">
        <v>65</v>
      </c>
      <c r="D12" s="33" t="s">
        <v>47</v>
      </c>
      <c r="E12" s="11">
        <f>VLOOKUP(B12,[1]城管!$B$134:$C$146,2,0)</f>
        <v>0.15</v>
      </c>
      <c r="F12" s="1" t="s">
        <v>48</v>
      </c>
      <c r="G12" s="33" t="s">
        <v>66</v>
      </c>
      <c r="H12" s="34" t="s">
        <v>67</v>
      </c>
      <c r="I12" s="33" t="s">
        <v>57</v>
      </c>
      <c r="J12" s="35"/>
      <c r="K12" s="36">
        <v>3.651612</v>
      </c>
      <c r="L12" s="37">
        <v>2.9</v>
      </c>
      <c r="M12" s="37">
        <v>0.87</v>
      </c>
      <c r="N12" s="37">
        <v>0.87</v>
      </c>
      <c r="O12" s="37">
        <v>15.468718</v>
      </c>
      <c r="P12" s="37">
        <v>0.11222</v>
      </c>
      <c r="Q12" s="37">
        <v>0.11222</v>
      </c>
      <c r="R12" s="38"/>
      <c r="S12" s="1" t="s">
        <v>48</v>
      </c>
      <c r="T12" s="1" t="s">
        <v>68</v>
      </c>
      <c r="U12" s="1"/>
    </row>
    <row r="13" ht="21" customHeight="1" spans="1:21">
      <c r="A13" s="1" t="s">
        <v>44</v>
      </c>
      <c r="B13" s="33" t="s">
        <v>69</v>
      </c>
      <c r="C13" s="33" t="s">
        <v>70</v>
      </c>
      <c r="D13" s="33" t="s">
        <v>47</v>
      </c>
      <c r="E13" s="11">
        <f>VLOOKUP(B13,[1]城管!$B$134:$C$146,2,0)</f>
        <v>0.25</v>
      </c>
      <c r="F13" s="1" t="s">
        <v>71</v>
      </c>
      <c r="G13" s="33" t="s">
        <v>72</v>
      </c>
      <c r="H13" s="34" t="s">
        <v>73</v>
      </c>
      <c r="I13" s="33" t="s">
        <v>51</v>
      </c>
      <c r="J13" s="35"/>
      <c r="K13" s="36">
        <v>3.651612</v>
      </c>
      <c r="L13" s="37">
        <v>2.9</v>
      </c>
      <c r="M13" s="37">
        <v>0.87</v>
      </c>
      <c r="N13" s="37">
        <v>0.87</v>
      </c>
      <c r="O13" s="37">
        <v>15.468718</v>
      </c>
      <c r="P13" s="37">
        <v>0.11222</v>
      </c>
      <c r="Q13" s="37">
        <v>0.11222</v>
      </c>
      <c r="R13" s="38"/>
      <c r="S13" s="1" t="s">
        <v>71</v>
      </c>
      <c r="T13" s="1" t="s">
        <v>74</v>
      </c>
      <c r="U13" s="1"/>
    </row>
    <row r="14" ht="21" customHeight="1" spans="1:21">
      <c r="A14" s="1" t="s">
        <v>44</v>
      </c>
      <c r="B14" s="33" t="s">
        <v>75</v>
      </c>
      <c r="C14" s="33" t="s">
        <v>76</v>
      </c>
      <c r="D14" s="33" t="s">
        <v>47</v>
      </c>
      <c r="E14" s="11">
        <f>VLOOKUP(B14,[1]城管!$B$134:$C$146,2,0)</f>
        <v>0.9</v>
      </c>
      <c r="F14" s="1" t="s">
        <v>71</v>
      </c>
      <c r="G14" s="33" t="s">
        <v>77</v>
      </c>
      <c r="H14" s="34" t="s">
        <v>78</v>
      </c>
      <c r="I14" s="33" t="s">
        <v>51</v>
      </c>
      <c r="J14" s="35"/>
      <c r="K14" s="36">
        <v>19.036441</v>
      </c>
      <c r="L14" s="37">
        <v>15.25</v>
      </c>
      <c r="M14" s="37">
        <v>19.036441</v>
      </c>
      <c r="N14" s="37">
        <v>15.25</v>
      </c>
      <c r="O14" s="37">
        <v>35.341018</v>
      </c>
      <c r="P14" s="37">
        <v>0.04694</v>
      </c>
      <c r="Q14" s="37">
        <v>0.04694</v>
      </c>
      <c r="R14" s="38"/>
      <c r="S14" s="1" t="s">
        <v>71</v>
      </c>
      <c r="T14" s="1" t="s">
        <v>79</v>
      </c>
      <c r="U14" s="1"/>
    </row>
    <row r="15" ht="21" customHeight="1" spans="1:21">
      <c r="A15" s="1" t="s">
        <v>44</v>
      </c>
      <c r="B15" s="33" t="s">
        <v>80</v>
      </c>
      <c r="C15" s="33" t="s">
        <v>81</v>
      </c>
      <c r="D15" s="33" t="s">
        <v>47</v>
      </c>
      <c r="E15" s="11">
        <f>VLOOKUP(B15,[1]城管!$B$134:$C$146,2,0)</f>
        <v>0.3</v>
      </c>
      <c r="F15" s="1" t="s">
        <v>71</v>
      </c>
      <c r="G15" s="33" t="s">
        <v>77</v>
      </c>
      <c r="H15" s="34" t="s">
        <v>82</v>
      </c>
      <c r="I15" s="33" t="s">
        <v>62</v>
      </c>
      <c r="J15" s="35"/>
      <c r="K15" s="36">
        <v>13.540355</v>
      </c>
      <c r="L15" s="37">
        <v>9.92</v>
      </c>
      <c r="M15" s="37">
        <v>13.540355</v>
      </c>
      <c r="N15" s="37">
        <v>9.92</v>
      </c>
      <c r="O15" s="37">
        <v>21.898034</v>
      </c>
      <c r="P15" s="37">
        <v>0.01422</v>
      </c>
      <c r="Q15" s="37">
        <v>0.01422</v>
      </c>
      <c r="R15" s="38"/>
      <c r="S15" s="1" t="s">
        <v>71</v>
      </c>
      <c r="T15" s="1" t="s">
        <v>83</v>
      </c>
      <c r="U15" s="1"/>
    </row>
    <row r="16" ht="21" customHeight="1" spans="1:21">
      <c r="A16" s="1" t="s">
        <v>44</v>
      </c>
      <c r="B16" s="33" t="s">
        <v>84</v>
      </c>
      <c r="C16" s="33" t="s">
        <v>85</v>
      </c>
      <c r="D16" s="33" t="s">
        <v>47</v>
      </c>
      <c r="E16" s="11">
        <f>VLOOKUP(B16,[1]城管!$B$134:$C$146,2,0)</f>
        <v>0.12</v>
      </c>
      <c r="F16" s="1" t="s">
        <v>71</v>
      </c>
      <c r="G16" s="33" t="s">
        <v>86</v>
      </c>
      <c r="H16" s="34" t="s">
        <v>87</v>
      </c>
      <c r="I16" s="33" t="s">
        <v>51</v>
      </c>
      <c r="J16" s="35"/>
      <c r="K16" s="36">
        <v>19.036441</v>
      </c>
      <c r="L16" s="37">
        <v>15.25</v>
      </c>
      <c r="M16" s="37">
        <v>19.036441</v>
      </c>
      <c r="N16" s="37">
        <v>15.25</v>
      </c>
      <c r="O16" s="37">
        <v>35.341018</v>
      </c>
      <c r="P16" s="37">
        <v>0.04694</v>
      </c>
      <c r="Q16" s="37">
        <v>0.04694</v>
      </c>
      <c r="R16" s="38"/>
      <c r="S16" s="1" t="s">
        <v>71</v>
      </c>
      <c r="T16" s="1" t="s">
        <v>88</v>
      </c>
      <c r="U16" s="1"/>
    </row>
    <row r="17" ht="21" customHeight="1" spans="1:21">
      <c r="A17" s="1" t="s">
        <v>44</v>
      </c>
      <c r="B17" s="33" t="s">
        <v>89</v>
      </c>
      <c r="C17" s="33" t="s">
        <v>90</v>
      </c>
      <c r="D17" s="33" t="s">
        <v>47</v>
      </c>
      <c r="E17" s="11">
        <f>VLOOKUP(B17,[1]城管!$B$134:$C$146,2,0)</f>
        <v>0.7</v>
      </c>
      <c r="F17" s="1" t="s">
        <v>71</v>
      </c>
      <c r="G17" s="33" t="s">
        <v>91</v>
      </c>
      <c r="H17" s="34" t="s">
        <v>92</v>
      </c>
      <c r="I17" s="33" t="s">
        <v>57</v>
      </c>
      <c r="J17" s="35"/>
      <c r="K17" s="36">
        <v>19.036441</v>
      </c>
      <c r="L17" s="37">
        <v>15.25</v>
      </c>
      <c r="M17" s="37">
        <v>19.036441</v>
      </c>
      <c r="N17" s="37">
        <v>15.25</v>
      </c>
      <c r="O17" s="37">
        <v>35.341018</v>
      </c>
      <c r="P17" s="37">
        <v>0.04694</v>
      </c>
      <c r="Q17" s="37">
        <v>0.04694</v>
      </c>
      <c r="R17" s="38"/>
      <c r="S17" s="1" t="s">
        <v>71</v>
      </c>
      <c r="T17" s="1" t="s">
        <v>93</v>
      </c>
      <c r="U17" s="1"/>
    </row>
    <row r="18" ht="21" customHeight="1" spans="1:21">
      <c r="A18" s="1" t="s">
        <v>44</v>
      </c>
      <c r="B18" s="33" t="s">
        <v>94</v>
      </c>
      <c r="C18" s="33" t="s">
        <v>95</v>
      </c>
      <c r="D18" s="33" t="s">
        <v>47</v>
      </c>
      <c r="E18" s="11">
        <f>VLOOKUP(B18,[1]城管!$B$134:$C$146,2,0)</f>
        <v>0.14</v>
      </c>
      <c r="F18" s="1" t="s">
        <v>71</v>
      </c>
      <c r="G18" s="33" t="s">
        <v>91</v>
      </c>
      <c r="H18" s="34" t="s">
        <v>96</v>
      </c>
      <c r="I18" s="33" t="s">
        <v>62</v>
      </c>
      <c r="J18" s="35"/>
      <c r="K18" s="36">
        <v>13.540355</v>
      </c>
      <c r="L18" s="37">
        <v>9.92</v>
      </c>
      <c r="M18" s="37">
        <v>13.540355</v>
      </c>
      <c r="N18" s="37">
        <v>9.92</v>
      </c>
      <c r="O18" s="37">
        <v>21.898034</v>
      </c>
      <c r="P18" s="37">
        <v>0.01422</v>
      </c>
      <c r="Q18" s="37">
        <v>0.01422</v>
      </c>
      <c r="R18" s="38"/>
      <c r="S18" s="1" t="s">
        <v>71</v>
      </c>
      <c r="T18" s="1" t="s">
        <v>97</v>
      </c>
      <c r="U18" s="1"/>
    </row>
    <row r="19" ht="21" customHeight="1" spans="1:21">
      <c r="A19" s="1" t="s">
        <v>44</v>
      </c>
      <c r="B19" s="33" t="s">
        <v>98</v>
      </c>
      <c r="C19" s="33" t="s">
        <v>99</v>
      </c>
      <c r="D19" s="33" t="s">
        <v>47</v>
      </c>
      <c r="E19" s="11">
        <f>VLOOKUP(B19,[1]城管!$B$134:$C$146,2,0)</f>
        <v>1.28</v>
      </c>
      <c r="F19" s="1" t="s">
        <v>71</v>
      </c>
      <c r="G19" s="33" t="s">
        <v>100</v>
      </c>
      <c r="H19" s="34" t="s">
        <v>101</v>
      </c>
      <c r="I19" s="33" t="s">
        <v>57</v>
      </c>
      <c r="J19" s="35"/>
      <c r="K19" s="36">
        <v>19.036441</v>
      </c>
      <c r="L19" s="37">
        <v>15.25</v>
      </c>
      <c r="M19" s="37">
        <v>19.036441</v>
      </c>
      <c r="N19" s="37">
        <v>15.25</v>
      </c>
      <c r="O19" s="37">
        <v>35.341018</v>
      </c>
      <c r="P19" s="37">
        <v>0.04694</v>
      </c>
      <c r="Q19" s="37">
        <v>0.04694</v>
      </c>
      <c r="R19" s="38"/>
      <c r="S19" s="1" t="s">
        <v>71</v>
      </c>
      <c r="T19" s="1" t="s">
        <v>102</v>
      </c>
      <c r="U19" s="1"/>
    </row>
    <row r="20" ht="21" customHeight="1" spans="1:21">
      <c r="A20" s="1" t="s">
        <v>44</v>
      </c>
      <c r="B20" s="33" t="s">
        <v>103</v>
      </c>
      <c r="C20" s="33" t="s">
        <v>104</v>
      </c>
      <c r="D20" s="33" t="s">
        <v>47</v>
      </c>
      <c r="E20" s="11">
        <f>VLOOKUP(B20,[1]城管!$B$134:$C$146,2,0)</f>
        <v>0.56</v>
      </c>
      <c r="F20" s="1" t="s">
        <v>71</v>
      </c>
      <c r="G20" s="33" t="s">
        <v>100</v>
      </c>
      <c r="H20" s="34" t="s">
        <v>105</v>
      </c>
      <c r="I20" s="33" t="s">
        <v>62</v>
      </c>
      <c r="J20" s="35"/>
      <c r="K20" s="36">
        <v>13.540355</v>
      </c>
      <c r="L20" s="37">
        <v>9.92</v>
      </c>
      <c r="M20" s="37">
        <v>13.540355</v>
      </c>
      <c r="N20" s="37">
        <v>9.92</v>
      </c>
      <c r="O20" s="37">
        <v>21.898034</v>
      </c>
      <c r="P20" s="37">
        <v>0.01422</v>
      </c>
      <c r="Q20" s="37">
        <v>0.01422</v>
      </c>
      <c r="R20" s="38"/>
      <c r="S20" s="1" t="s">
        <v>71</v>
      </c>
      <c r="T20" s="1" t="s">
        <v>106</v>
      </c>
      <c r="U20" s="1"/>
    </row>
    <row r="21" ht="21" customHeight="1" spans="1:21">
      <c r="A21" s="1" t="s">
        <v>44</v>
      </c>
      <c r="B21" s="33" t="s">
        <v>107</v>
      </c>
      <c r="C21" s="33" t="s">
        <v>108</v>
      </c>
      <c r="D21" s="33" t="s">
        <v>47</v>
      </c>
      <c r="E21" s="11">
        <f>VLOOKUP(B21,[1]城管!$B$134:$C$146,2,0)</f>
        <v>0.12</v>
      </c>
      <c r="F21" s="1" t="s">
        <v>71</v>
      </c>
      <c r="G21" s="33" t="s">
        <v>109</v>
      </c>
      <c r="H21" s="34" t="s">
        <v>110</v>
      </c>
      <c r="I21" s="33" t="s">
        <v>51</v>
      </c>
      <c r="J21" s="35"/>
      <c r="K21" s="36">
        <v>3.651612</v>
      </c>
      <c r="L21" s="37">
        <v>2.9</v>
      </c>
      <c r="M21" s="37">
        <v>0.87</v>
      </c>
      <c r="N21" s="37">
        <v>0.87</v>
      </c>
      <c r="O21" s="37">
        <v>15.468718</v>
      </c>
      <c r="P21" s="37">
        <v>0.11222</v>
      </c>
      <c r="Q21" s="37">
        <v>0.11222</v>
      </c>
      <c r="R21" s="38"/>
      <c r="S21" s="1" t="s">
        <v>71</v>
      </c>
      <c r="T21" s="1" t="s">
        <v>111</v>
      </c>
      <c r="U21" s="1"/>
    </row>
    <row r="22" ht="14.3" customHeight="1" spans="1:21">
      <c r="B22" s="39" t="s">
        <v>112</v>
      </c>
      <c r="C22" s="39"/>
      <c r="D22" s="39"/>
      <c r="E22" s="39"/>
      <c r="F22" s="39"/>
      <c r="G22" s="39"/>
      <c r="H22" s="39"/>
      <c r="I22" s="39"/>
      <c r="J22" s="39"/>
      <c r="K22" s="40"/>
      <c r="L22" s="39"/>
    </row>
  </sheetData>
  <mergeCells count="10">
    <mergeCell ref="B5:R5"/>
    <mergeCell ref="C7:I7"/>
    <mergeCell ref="K7:L7"/>
    <mergeCell ref="M7:N7"/>
    <mergeCell ref="B22:L22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8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opLeftCell="B4" workbookViewId="0">
      <selection activeCell="L12" sqref="L12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113</v>
      </c>
      <c r="C1" s="1" t="s">
        <v>114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115</v>
      </c>
      <c r="G2" s="1" t="s">
        <v>116</v>
      </c>
      <c r="H2" s="1" t="s">
        <v>7</v>
      </c>
    </row>
    <row r="3" hidden="1" spans="1:8">
      <c r="A3" s="1">
        <v>0</v>
      </c>
      <c r="C3" s="1" t="s">
        <v>8</v>
      </c>
      <c r="D3" s="1" t="s">
        <v>117</v>
      </c>
      <c r="E3" s="1" t="s">
        <v>23</v>
      </c>
      <c r="F3" s="1" t="s">
        <v>118</v>
      </c>
      <c r="G3" s="1" t="s">
        <v>119</v>
      </c>
      <c r="H3" s="1" t="s">
        <v>120</v>
      </c>
    </row>
    <row r="4" ht="14.3" customHeight="1" spans="1:8">
      <c r="A4" s="1">
        <v>0</v>
      </c>
      <c r="B4" s="1" t="s">
        <v>121</v>
      </c>
    </row>
    <row r="5" ht="27.85" customHeight="1" spans="1:8">
      <c r="A5" s="1">
        <v>0</v>
      </c>
      <c r="B5" s="2" t="s">
        <v>122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27</v>
      </c>
    </row>
    <row r="7" ht="19.9" customHeight="1" spans="1:8">
      <c r="A7" s="1">
        <v>0</v>
      </c>
      <c r="B7" s="4" t="s">
        <v>123</v>
      </c>
      <c r="C7" s="5" t="s">
        <v>124</v>
      </c>
      <c r="D7" s="5"/>
      <c r="F7" s="6" t="s">
        <v>125</v>
      </c>
      <c r="G7" s="6"/>
    </row>
    <row r="8" ht="19.9" customHeight="1" spans="1:8">
      <c r="A8" s="1">
        <v>0</v>
      </c>
      <c r="B8" s="4"/>
      <c r="C8" s="7" t="s">
        <v>36</v>
      </c>
      <c r="D8" s="7" t="s">
        <v>126</v>
      </c>
      <c r="F8" s="7" t="s">
        <v>127</v>
      </c>
      <c r="G8" s="8" t="s">
        <v>126</v>
      </c>
    </row>
    <row r="9" ht="17.3" customHeight="1" spans="1:8">
      <c r="A9" s="1">
        <v>0</v>
      </c>
      <c r="B9" s="9" t="s">
        <v>128</v>
      </c>
      <c r="C9" s="10"/>
      <c r="D9" s="11">
        <v>5.62</v>
      </c>
      <c r="E9" s="1"/>
      <c r="F9" s="10"/>
      <c r="G9" s="12">
        <v>5.62</v>
      </c>
      <c r="H9" s="1"/>
    </row>
    <row r="10" ht="19.55" customHeight="1" spans="1:8">
      <c r="A10" s="1" t="s">
        <v>44</v>
      </c>
      <c r="B10" s="13">
        <v>1</v>
      </c>
      <c r="C10" s="14" t="s">
        <v>45</v>
      </c>
      <c r="D10" s="15">
        <v>0.75</v>
      </c>
      <c r="E10" s="14" t="s">
        <v>129</v>
      </c>
      <c r="F10" s="14" t="s">
        <v>130</v>
      </c>
      <c r="G10" s="16">
        <v>4.95</v>
      </c>
      <c r="H10" s="1" t="s">
        <v>131</v>
      </c>
    </row>
    <row r="11" ht="19.55" customHeight="1" spans="1:8">
      <c r="A11" s="1" t="s">
        <v>44</v>
      </c>
      <c r="B11" s="13">
        <v>2</v>
      </c>
      <c r="C11" s="14" t="s">
        <v>53</v>
      </c>
      <c r="D11" s="15">
        <v>0.15</v>
      </c>
      <c r="E11" s="14" t="s">
        <v>63</v>
      </c>
      <c r="F11" s="14" t="s">
        <v>132</v>
      </c>
      <c r="G11" s="16">
        <v>0.67</v>
      </c>
      <c r="H11" s="1" t="s">
        <v>133</v>
      </c>
    </row>
    <row r="12" ht="19.55" customHeight="1" spans="1:8">
      <c r="A12" s="1" t="s">
        <v>44</v>
      </c>
      <c r="B12" s="13">
        <v>3</v>
      </c>
      <c r="C12" s="14" t="s">
        <v>59</v>
      </c>
      <c r="D12" s="15">
        <v>0.2</v>
      </c>
      <c r="E12" s="14" t="s">
        <v>97</v>
      </c>
      <c r="F12" s="14"/>
      <c r="G12" s="16"/>
      <c r="H12" s="1" t="s">
        <v>134</v>
      </c>
    </row>
    <row r="13" ht="19.55" customHeight="1" spans="1:8">
      <c r="A13" s="1" t="s">
        <v>44</v>
      </c>
      <c r="B13" s="13">
        <v>4</v>
      </c>
      <c r="C13" s="14" t="s">
        <v>64</v>
      </c>
      <c r="D13" s="15">
        <v>0.15</v>
      </c>
      <c r="E13" s="14" t="s">
        <v>93</v>
      </c>
      <c r="F13" s="14"/>
      <c r="G13" s="16"/>
      <c r="H13" s="1" t="s">
        <v>135</v>
      </c>
    </row>
    <row r="14" ht="19.55" customHeight="1" spans="1:8">
      <c r="A14" s="1" t="s">
        <v>44</v>
      </c>
      <c r="B14" s="13">
        <v>5</v>
      </c>
      <c r="C14" s="14" t="s">
        <v>69</v>
      </c>
      <c r="D14" s="15">
        <v>0.25</v>
      </c>
      <c r="E14" s="14" t="s">
        <v>102</v>
      </c>
      <c r="F14" s="14"/>
      <c r="G14" s="16"/>
      <c r="H14" s="1" t="s">
        <v>136</v>
      </c>
    </row>
    <row r="15" ht="19.55" customHeight="1" spans="1:8">
      <c r="A15" s="1" t="s">
        <v>44</v>
      </c>
      <c r="B15" s="13">
        <v>6</v>
      </c>
      <c r="C15" s="14" t="s">
        <v>75</v>
      </c>
      <c r="D15" s="15">
        <v>0.9</v>
      </c>
      <c r="E15" s="14" t="s">
        <v>106</v>
      </c>
      <c r="F15" s="14"/>
      <c r="G15" s="16"/>
      <c r="H15" s="1"/>
    </row>
    <row r="16" ht="19.55" customHeight="1" spans="1:8">
      <c r="A16" s="1" t="s">
        <v>44</v>
      </c>
      <c r="B16" s="13">
        <v>7</v>
      </c>
      <c r="C16" s="14" t="s">
        <v>80</v>
      </c>
      <c r="D16" s="15">
        <v>0.3</v>
      </c>
      <c r="E16" s="14" t="s">
        <v>137</v>
      </c>
      <c r="F16" s="14"/>
      <c r="G16" s="16"/>
      <c r="H16" s="1"/>
    </row>
    <row r="17" ht="19.55" customHeight="1" spans="1:8">
      <c r="A17" s="1" t="s">
        <v>44</v>
      </c>
      <c r="B17" s="13">
        <v>8</v>
      </c>
      <c r="C17" s="14" t="s">
        <v>84</v>
      </c>
      <c r="D17" s="15">
        <v>0.12</v>
      </c>
      <c r="E17" s="14" t="s">
        <v>111</v>
      </c>
      <c r="F17" s="14"/>
      <c r="G17" s="16"/>
      <c r="H17" s="1"/>
    </row>
    <row r="18" ht="19.55" customHeight="1" spans="1:8">
      <c r="A18" s="1" t="s">
        <v>44</v>
      </c>
      <c r="B18" s="13">
        <v>9</v>
      </c>
      <c r="C18" s="14" t="s">
        <v>89</v>
      </c>
      <c r="D18" s="15">
        <v>0.7</v>
      </c>
      <c r="E18" s="14" t="s">
        <v>138</v>
      </c>
      <c r="F18" s="14"/>
      <c r="G18" s="16"/>
      <c r="H18" s="1"/>
    </row>
    <row r="19" ht="19.55" customHeight="1" spans="1:8">
      <c r="A19" s="1" t="s">
        <v>44</v>
      </c>
      <c r="B19" s="13">
        <v>10</v>
      </c>
      <c r="C19" s="14" t="s">
        <v>94</v>
      </c>
      <c r="D19" s="15">
        <v>0.14</v>
      </c>
      <c r="E19" s="14" t="s">
        <v>139</v>
      </c>
      <c r="F19" s="14"/>
      <c r="G19" s="16"/>
      <c r="H19" s="1"/>
    </row>
    <row r="20" ht="19.55" customHeight="1" spans="1:8">
      <c r="A20" s="1" t="s">
        <v>44</v>
      </c>
      <c r="B20" s="13">
        <v>11</v>
      </c>
      <c r="C20" s="14" t="s">
        <v>98</v>
      </c>
      <c r="D20" s="15">
        <v>1.28</v>
      </c>
      <c r="E20" s="14" t="s">
        <v>140</v>
      </c>
      <c r="F20" s="14"/>
      <c r="G20" s="16"/>
      <c r="H20" s="1"/>
    </row>
    <row r="21" ht="19.55" customHeight="1" spans="1:8">
      <c r="A21" s="1" t="s">
        <v>44</v>
      </c>
      <c r="B21" s="13">
        <v>12</v>
      </c>
      <c r="C21" s="14" t="s">
        <v>103</v>
      </c>
      <c r="D21" s="15">
        <v>0.56</v>
      </c>
      <c r="E21" s="14" t="s">
        <v>141</v>
      </c>
      <c r="F21" s="14"/>
      <c r="G21" s="16"/>
      <c r="H21" s="1"/>
    </row>
    <row r="22" ht="19.55" customHeight="1" spans="1:8">
      <c r="A22" s="1" t="s">
        <v>44</v>
      </c>
      <c r="B22" s="13">
        <v>13</v>
      </c>
      <c r="C22" s="14" t="s">
        <v>107</v>
      </c>
      <c r="D22" s="15">
        <v>0.12</v>
      </c>
      <c r="E22" s="14" t="s">
        <v>142</v>
      </c>
      <c r="F22" s="14"/>
      <c r="G22" s="16"/>
      <c r="H2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swingyue</cp:lastModifiedBy>
  <dcterms:created xsi:type="dcterms:W3CDTF">2026-04-27T01:52:00Z</dcterms:created>
  <dcterms:modified xsi:type="dcterms:W3CDTF">2026-05-22T09:24:30Z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8E50FEB1C8334D7DA389FA0583574996_12</vt:lpwstr>
  </property>
  <property fmtid="{D5CDD505-2E9C-101B-9397-08002B2CF9AE}" pid="4" name="CalculationRule">
    <vt:i4>0</vt:i4>
  </property>
</Properties>
</file>